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5200" windowHeight="114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5" i="1" l="1"/>
  <c r="G115" i="1" l="1"/>
  <c r="K60" i="1"/>
  <c r="G60" i="1"/>
  <c r="G125" i="1" l="1"/>
  <c r="K125" i="1"/>
  <c r="K135" i="1" l="1"/>
  <c r="K137" i="1" s="1"/>
  <c r="G135" i="1"/>
  <c r="G137" i="1" l="1"/>
  <c r="G63" i="1"/>
  <c r="G139" i="1" l="1"/>
</calcChain>
</file>

<file path=xl/sharedStrings.xml><?xml version="1.0" encoding="utf-8"?>
<sst xmlns="http://schemas.openxmlformats.org/spreadsheetml/2006/main" count="159" uniqueCount="57">
  <si>
    <t>хозяйства Томской области</t>
  </si>
  <si>
    <t>Муниципальное образование «Парабельский район»</t>
  </si>
  <si>
    <t xml:space="preserve"> п/п</t>
  </si>
  <si>
    <t>Наименование участкового лесничества/урочища</t>
  </si>
  <si>
    <t>Лиственное хозяйство</t>
  </si>
  <si>
    <t>Объем древесины,</t>
  </si>
  <si>
    <t>Хвойное хозяйство</t>
  </si>
  <si>
    <t>квартал</t>
  </si>
  <si>
    <t>выдел</t>
  </si>
  <si>
    <t>№ деляны</t>
  </si>
  <si>
    <t>Переходящие участки, отведенные в рубку ранее (лесосеки прошлых лет)</t>
  </si>
  <si>
    <t xml:space="preserve">Парабельское, урочище Парабельское  </t>
  </si>
  <si>
    <t>Парабельское, урочище Парабельское  сельское</t>
  </si>
  <si>
    <t>Парабельское, урочище Парабельское</t>
  </si>
  <si>
    <t xml:space="preserve">Всего </t>
  </si>
  <si>
    <t>По лиственному хозяйству</t>
  </si>
  <si>
    <t>По хвойному хозяйству</t>
  </si>
  <si>
    <r>
      <t>м</t>
    </r>
    <r>
      <rPr>
        <vertAlign val="superscript"/>
        <sz val="12"/>
        <color theme="1"/>
        <rFont val="Times New Roman"/>
        <family val="1"/>
        <charset val="204"/>
      </rPr>
      <t>3</t>
    </r>
  </si>
  <si>
    <r>
      <t>Всего по (</t>
    </r>
    <r>
      <rPr>
        <i/>
        <sz val="12"/>
        <color rgb="FF000000"/>
        <rFont val="Times New Roman"/>
        <family val="1"/>
        <charset val="204"/>
      </rPr>
      <t>Парабельскому лесничеству</t>
    </r>
    <r>
      <rPr>
        <b/>
        <sz val="12"/>
        <color rgb="FF000000"/>
        <rFont val="Times New Roman"/>
        <family val="1"/>
        <charset val="204"/>
      </rPr>
      <t>):</t>
    </r>
  </si>
  <si>
    <t>Парабельское, урочище Парабельское сельское</t>
  </si>
  <si>
    <t xml:space="preserve">Итого по (Парабельскому участковому лесничеству):
</t>
  </si>
  <si>
    <t>Начальник Департамента лесного</t>
  </si>
  <si>
    <t>_______________ А. С. Конев</t>
  </si>
  <si>
    <t>Лесничества  - филиала ОГКУ «Томсклес»</t>
  </si>
  <si>
    <t>Главный лесничий Парабельского</t>
  </si>
  <si>
    <t>Лазарев Н.А</t>
  </si>
  <si>
    <t>Нарымское,урочище Нарымское</t>
  </si>
  <si>
    <t>Нарымское,урочище Куржинское</t>
  </si>
  <si>
    <t>Старицинское, урочище Старицинское сельское</t>
  </si>
  <si>
    <t>Итого по (Старицинскому участковому лесничеству)</t>
  </si>
  <si>
    <t>Участки лесных насаждений, планируемые в рубку в 2022 году</t>
  </si>
  <si>
    <t xml:space="preserve">Итого по (Нарымскому участковому лесничеству):
</t>
  </si>
  <si>
    <t>Перечень участков лесных насаждений, предназначенных для заготовки гражданами древесины для собственных нужд по (Парабельское) на 2022 год</t>
  </si>
  <si>
    <t>24, 28, 29</t>
  </si>
  <si>
    <t>6,11,14</t>
  </si>
  <si>
    <t>Итого по (парабельскому лесничеству)</t>
  </si>
  <si>
    <t>6, 11, 14</t>
  </si>
  <si>
    <t>9,10,21</t>
  </si>
  <si>
    <t>22, 23</t>
  </si>
  <si>
    <t>3, 11, 12</t>
  </si>
  <si>
    <t>4, 17, 18, 22, 23</t>
  </si>
  <si>
    <t>3, 8,16,20</t>
  </si>
  <si>
    <t>26, 29, 30</t>
  </si>
  <si>
    <t>20, 22, 23</t>
  </si>
  <si>
    <t>11, 14</t>
  </si>
  <si>
    <t>19, 20</t>
  </si>
  <si>
    <t>12, 15</t>
  </si>
  <si>
    <t>14, 19</t>
  </si>
  <si>
    <t>17, 20</t>
  </si>
  <si>
    <t>2, 3, 8</t>
  </si>
  <si>
    <t xml:space="preserve"> 70, 71</t>
  </si>
  <si>
    <t>40, 41, 42,</t>
  </si>
  <si>
    <t>11,17,18</t>
  </si>
  <si>
    <t>7,12,21</t>
  </si>
  <si>
    <t xml:space="preserve"> 34, 35</t>
  </si>
  <si>
    <t>Итого по (Парабельскому участковому лесничеству):</t>
  </si>
  <si>
    <t>«___»______________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</si>
</sst>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3" fillId="0" borderId="10" xfId="0" applyFont="1" applyFill="1" applyBorder="1"/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1" fillId="0" borderId="0" xfId="0" applyFont="1" applyFill="1"/>
    <xf numFmtId="0" fontId="4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0" fontId="0" fillId="0" borderId="12" xfId="0" applyFill="1" applyBorder="1"/>
    <xf numFmtId="0" fontId="4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/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159"/>
  <sheetViews>
    <sheetView tabSelected="1" topLeftCell="A100" zoomScale="89" zoomScaleNormal="89" workbookViewId="0">
      <selection activeCell="I5" sqref="I5"/>
    </sheetView>
  </sheetViews>
  <sheetFormatPr defaultRowHeight="15" x14ac:dyDescent="0.25"/>
  <cols>
    <col min="1" max="2" width="9.140625" style="1"/>
    <col min="3" max="3" width="27.85546875" style="1" customWidth="1"/>
    <col min="4" max="4" width="14.5703125" style="1" customWidth="1"/>
    <col min="5" max="5" width="16.42578125" style="1" customWidth="1"/>
    <col min="6" max="6" width="14.28515625" style="1" customWidth="1"/>
    <col min="7" max="7" width="16.140625" style="1" customWidth="1"/>
    <col min="8" max="8" width="13.28515625" style="1" customWidth="1"/>
    <col min="9" max="9" width="19.140625" style="1" customWidth="1"/>
    <col min="10" max="10" width="14.140625" style="1" customWidth="1"/>
    <col min="11" max="11" width="27.5703125" style="1" customWidth="1"/>
    <col min="12" max="16384" width="9.140625" style="1"/>
  </cols>
  <sheetData>
    <row r="2" spans="2:11" ht="16.5" x14ac:dyDescent="0.25">
      <c r="B2" s="13"/>
      <c r="K2" s="13" t="s">
        <v>21</v>
      </c>
    </row>
    <row r="3" spans="2:11" ht="16.5" x14ac:dyDescent="0.25">
      <c r="B3" s="13"/>
      <c r="K3" s="13" t="s">
        <v>0</v>
      </c>
    </row>
    <row r="4" spans="2:11" ht="16.5" x14ac:dyDescent="0.25">
      <c r="B4" s="13"/>
      <c r="K4" s="13" t="s">
        <v>22</v>
      </c>
    </row>
    <row r="5" spans="2:11" ht="16.5" x14ac:dyDescent="0.25">
      <c r="B5" s="13"/>
      <c r="K5" s="13" t="s">
        <v>56</v>
      </c>
    </row>
    <row r="6" spans="2:11" ht="16.5" x14ac:dyDescent="0.25">
      <c r="B6" s="13"/>
    </row>
    <row r="7" spans="2:11" ht="16.5" x14ac:dyDescent="0.25">
      <c r="B7" s="13"/>
    </row>
    <row r="8" spans="2:11" ht="16.5" x14ac:dyDescent="0.25">
      <c r="B8" s="14"/>
      <c r="C8" s="15" t="s">
        <v>32</v>
      </c>
    </row>
    <row r="9" spans="2:11" ht="17.25" thickBot="1" x14ac:dyDescent="0.3">
      <c r="B9" s="14"/>
    </row>
    <row r="10" spans="2:11" ht="16.5" thickBot="1" x14ac:dyDescent="0.3">
      <c r="B10" s="37" t="s">
        <v>1</v>
      </c>
      <c r="C10" s="38"/>
      <c r="D10" s="38"/>
      <c r="E10" s="38"/>
      <c r="F10" s="38"/>
      <c r="G10" s="38"/>
      <c r="H10" s="38"/>
      <c r="I10" s="38"/>
      <c r="J10" s="38"/>
      <c r="K10" s="39"/>
    </row>
    <row r="11" spans="2:11" ht="30" customHeight="1" thickBot="1" x14ac:dyDescent="0.3">
      <c r="B11" s="41" t="s">
        <v>2</v>
      </c>
      <c r="C11" s="41" t="s">
        <v>3</v>
      </c>
      <c r="D11" s="43" t="s">
        <v>4</v>
      </c>
      <c r="E11" s="44"/>
      <c r="F11" s="45"/>
      <c r="G11" s="5" t="s">
        <v>5</v>
      </c>
      <c r="H11" s="43" t="s">
        <v>6</v>
      </c>
      <c r="I11" s="44"/>
      <c r="J11" s="45"/>
      <c r="K11" s="5" t="s">
        <v>5</v>
      </c>
    </row>
    <row r="12" spans="2:11" ht="19.5" thickBot="1" x14ac:dyDescent="0.3">
      <c r="B12" s="42"/>
      <c r="C12" s="42"/>
      <c r="D12" s="3" t="s">
        <v>7</v>
      </c>
      <c r="E12" s="3" t="s">
        <v>8</v>
      </c>
      <c r="F12" s="3" t="s">
        <v>9</v>
      </c>
      <c r="G12" s="3" t="s">
        <v>17</v>
      </c>
      <c r="H12" s="3" t="s">
        <v>7</v>
      </c>
      <c r="I12" s="3" t="s">
        <v>8</v>
      </c>
      <c r="J12" s="3" t="s">
        <v>9</v>
      </c>
      <c r="K12" s="3" t="s">
        <v>17</v>
      </c>
    </row>
    <row r="13" spans="2:11" ht="16.5" thickBot="1" x14ac:dyDescent="0.3">
      <c r="B13" s="2"/>
      <c r="C13" s="37" t="s">
        <v>10</v>
      </c>
      <c r="D13" s="38"/>
      <c r="E13" s="38"/>
      <c r="F13" s="38"/>
      <c r="G13" s="38"/>
      <c r="H13" s="38"/>
      <c r="I13" s="38"/>
      <c r="J13" s="38"/>
      <c r="K13" s="39"/>
    </row>
    <row r="14" spans="2:11" ht="32.25" thickBot="1" x14ac:dyDescent="0.3">
      <c r="B14" s="2">
        <v>1</v>
      </c>
      <c r="C14" s="3" t="s">
        <v>11</v>
      </c>
      <c r="D14" s="3">
        <v>16</v>
      </c>
      <c r="E14" s="3">
        <v>26</v>
      </c>
      <c r="F14" s="3"/>
      <c r="G14" s="3">
        <v>50</v>
      </c>
      <c r="H14" s="4">
        <v>15</v>
      </c>
      <c r="I14" s="4">
        <v>24</v>
      </c>
      <c r="J14" s="4"/>
      <c r="K14" s="4">
        <v>112</v>
      </c>
    </row>
    <row r="15" spans="2:11" ht="32.25" thickBot="1" x14ac:dyDescent="0.3">
      <c r="B15" s="2">
        <v>2</v>
      </c>
      <c r="C15" s="3" t="s">
        <v>11</v>
      </c>
      <c r="D15" s="3">
        <v>64</v>
      </c>
      <c r="E15" s="3" t="s">
        <v>33</v>
      </c>
      <c r="F15" s="3"/>
      <c r="G15" s="3">
        <v>280</v>
      </c>
      <c r="H15" s="3">
        <v>164</v>
      </c>
      <c r="I15" s="3">
        <v>34.409999999999997</v>
      </c>
      <c r="J15" s="3"/>
      <c r="K15" s="3">
        <v>460</v>
      </c>
    </row>
    <row r="16" spans="2:11" ht="32.25" thickBot="1" x14ac:dyDescent="0.3">
      <c r="B16" s="2">
        <v>3</v>
      </c>
      <c r="C16" s="3" t="s">
        <v>11</v>
      </c>
      <c r="D16" s="3">
        <v>93</v>
      </c>
      <c r="E16" s="3">
        <v>14</v>
      </c>
      <c r="F16" s="3"/>
      <c r="G16" s="3">
        <v>50</v>
      </c>
      <c r="H16" s="3">
        <v>113</v>
      </c>
      <c r="I16" s="3">
        <v>20</v>
      </c>
      <c r="J16" s="3"/>
      <c r="K16" s="3">
        <v>332</v>
      </c>
    </row>
    <row r="17" spans="2:11" ht="32.25" thickBot="1" x14ac:dyDescent="0.3">
      <c r="B17" s="2">
        <v>4</v>
      </c>
      <c r="C17" s="3" t="s">
        <v>11</v>
      </c>
      <c r="D17" s="3">
        <v>81</v>
      </c>
      <c r="E17" s="3">
        <v>7</v>
      </c>
      <c r="F17" s="3"/>
      <c r="G17" s="3">
        <v>100</v>
      </c>
      <c r="H17" s="3">
        <v>125</v>
      </c>
      <c r="I17" s="3">
        <v>9</v>
      </c>
      <c r="J17" s="3"/>
      <c r="K17" s="3">
        <v>80</v>
      </c>
    </row>
    <row r="18" spans="2:11" ht="32.25" thickBot="1" x14ac:dyDescent="0.3">
      <c r="B18" s="2">
        <v>5</v>
      </c>
      <c r="C18" s="3" t="s">
        <v>11</v>
      </c>
      <c r="D18" s="3">
        <v>164</v>
      </c>
      <c r="E18" s="3">
        <v>34.409999999999997</v>
      </c>
      <c r="F18" s="3"/>
      <c r="G18" s="3">
        <v>460</v>
      </c>
      <c r="H18" s="3">
        <v>136</v>
      </c>
      <c r="I18" s="3">
        <v>70</v>
      </c>
      <c r="J18" s="3"/>
      <c r="K18" s="3">
        <v>200</v>
      </c>
    </row>
    <row r="19" spans="2:11" ht="32.25" thickBot="1" x14ac:dyDescent="0.3">
      <c r="B19" s="2">
        <v>6</v>
      </c>
      <c r="C19" s="3" t="s">
        <v>11</v>
      </c>
      <c r="D19" s="3">
        <v>160</v>
      </c>
      <c r="E19" s="3">
        <v>1</v>
      </c>
      <c r="F19" s="3"/>
      <c r="G19" s="3">
        <v>572</v>
      </c>
      <c r="H19" s="3">
        <v>136</v>
      </c>
      <c r="I19" s="3">
        <v>71</v>
      </c>
      <c r="J19" s="3"/>
      <c r="K19" s="3">
        <v>400</v>
      </c>
    </row>
    <row r="20" spans="2:11" ht="32.25" thickBot="1" x14ac:dyDescent="0.3">
      <c r="B20" s="2">
        <v>7</v>
      </c>
      <c r="C20" s="3" t="s">
        <v>11</v>
      </c>
      <c r="D20" s="3">
        <v>147</v>
      </c>
      <c r="E20" s="3">
        <v>8</v>
      </c>
      <c r="F20" s="3"/>
      <c r="G20" s="3">
        <v>200</v>
      </c>
      <c r="H20" s="3">
        <v>147</v>
      </c>
      <c r="I20" s="3">
        <v>26</v>
      </c>
      <c r="J20" s="3"/>
      <c r="K20" s="3">
        <v>212</v>
      </c>
    </row>
    <row r="21" spans="2:11" ht="32.25" thickBot="1" x14ac:dyDescent="0.3">
      <c r="B21" s="2">
        <v>8</v>
      </c>
      <c r="C21" s="3" t="s">
        <v>11</v>
      </c>
      <c r="D21" s="3">
        <v>148</v>
      </c>
      <c r="E21" s="3">
        <v>8</v>
      </c>
      <c r="F21" s="3"/>
      <c r="G21" s="3">
        <v>270</v>
      </c>
      <c r="H21" s="3">
        <v>147</v>
      </c>
      <c r="I21" s="3">
        <v>11</v>
      </c>
      <c r="J21" s="3"/>
      <c r="K21" s="3">
        <v>433</v>
      </c>
    </row>
    <row r="22" spans="2:11" ht="32.25" thickBot="1" x14ac:dyDescent="0.3">
      <c r="B22" s="2">
        <v>9</v>
      </c>
      <c r="C22" s="3" t="s">
        <v>11</v>
      </c>
      <c r="D22" s="3">
        <v>183</v>
      </c>
      <c r="E22" s="3">
        <v>22</v>
      </c>
      <c r="F22" s="3"/>
      <c r="G22" s="3">
        <v>150</v>
      </c>
      <c r="H22" s="3">
        <v>330</v>
      </c>
      <c r="I22" s="3">
        <v>4.7</v>
      </c>
      <c r="J22" s="3"/>
      <c r="K22" s="3">
        <v>300</v>
      </c>
    </row>
    <row r="23" spans="2:11" ht="32.25" thickBot="1" x14ac:dyDescent="0.3">
      <c r="B23" s="2">
        <v>10</v>
      </c>
      <c r="C23" s="3" t="s">
        <v>11</v>
      </c>
      <c r="D23" s="3">
        <v>162</v>
      </c>
      <c r="E23" s="3">
        <v>14</v>
      </c>
      <c r="F23" s="3"/>
      <c r="G23" s="3">
        <v>1051</v>
      </c>
      <c r="H23" s="3">
        <v>331</v>
      </c>
      <c r="I23" s="3">
        <v>2</v>
      </c>
      <c r="J23" s="3"/>
      <c r="K23" s="3">
        <v>175</v>
      </c>
    </row>
    <row r="24" spans="2:11" ht="32.25" thickBot="1" x14ac:dyDescent="0.3">
      <c r="B24" s="2">
        <v>11</v>
      </c>
      <c r="C24" s="3" t="s">
        <v>11</v>
      </c>
      <c r="D24" s="3">
        <v>259</v>
      </c>
      <c r="E24" s="3">
        <v>11</v>
      </c>
      <c r="F24" s="3"/>
      <c r="G24" s="3">
        <v>721</v>
      </c>
      <c r="H24" s="3">
        <v>151</v>
      </c>
      <c r="I24" s="3">
        <v>17</v>
      </c>
      <c r="J24" s="3"/>
      <c r="K24" s="3">
        <v>296</v>
      </c>
    </row>
    <row r="25" spans="2:11" ht="32.25" thickBot="1" x14ac:dyDescent="0.3">
      <c r="B25" s="2">
        <v>12</v>
      </c>
      <c r="C25" s="3" t="s">
        <v>11</v>
      </c>
      <c r="D25" s="3">
        <v>203</v>
      </c>
      <c r="E25" s="3">
        <v>13.18</v>
      </c>
      <c r="F25" s="3"/>
      <c r="G25" s="3">
        <v>467</v>
      </c>
      <c r="H25" s="3">
        <v>150</v>
      </c>
      <c r="I25" s="3">
        <v>14</v>
      </c>
      <c r="J25" s="3"/>
      <c r="K25" s="3">
        <v>250</v>
      </c>
    </row>
    <row r="26" spans="2:11" ht="32.25" thickBot="1" x14ac:dyDescent="0.3">
      <c r="B26" s="2">
        <v>13</v>
      </c>
      <c r="C26" s="3" t="s">
        <v>11</v>
      </c>
      <c r="D26" s="3">
        <v>75</v>
      </c>
      <c r="E26" s="3">
        <v>16</v>
      </c>
      <c r="F26" s="3"/>
      <c r="G26" s="3">
        <v>25</v>
      </c>
      <c r="H26" s="3">
        <v>162</v>
      </c>
      <c r="I26" s="3">
        <v>5</v>
      </c>
      <c r="J26" s="3"/>
      <c r="K26" s="3">
        <v>200</v>
      </c>
    </row>
    <row r="27" spans="2:11" ht="32.25" thickBot="1" x14ac:dyDescent="0.3">
      <c r="B27" s="2">
        <v>14</v>
      </c>
      <c r="C27" s="3" t="s">
        <v>11</v>
      </c>
      <c r="D27" s="3">
        <v>75</v>
      </c>
      <c r="E27" s="3">
        <v>20</v>
      </c>
      <c r="F27" s="3"/>
      <c r="G27" s="3">
        <v>25</v>
      </c>
      <c r="H27" s="3">
        <v>202</v>
      </c>
      <c r="I27" s="3">
        <v>26</v>
      </c>
      <c r="J27" s="3"/>
      <c r="K27" s="3">
        <v>363</v>
      </c>
    </row>
    <row r="28" spans="2:11" ht="32.25" thickBot="1" x14ac:dyDescent="0.3">
      <c r="B28" s="2">
        <v>15</v>
      </c>
      <c r="C28" s="3" t="s">
        <v>11</v>
      </c>
      <c r="D28" s="3"/>
      <c r="E28" s="3"/>
      <c r="F28" s="3"/>
      <c r="G28" s="3"/>
      <c r="H28" s="3">
        <v>331</v>
      </c>
      <c r="I28" s="3">
        <v>4.8</v>
      </c>
      <c r="J28" s="3"/>
      <c r="K28" s="3">
        <v>190</v>
      </c>
    </row>
    <row r="29" spans="2:11" ht="16.5" thickBot="1" x14ac:dyDescent="0.3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1" ht="32.25" thickBot="1" x14ac:dyDescent="0.3">
      <c r="B30" s="2">
        <v>16</v>
      </c>
      <c r="C30" s="3" t="s">
        <v>19</v>
      </c>
      <c r="D30" s="4">
        <v>106</v>
      </c>
      <c r="E30" s="4">
        <v>11</v>
      </c>
      <c r="F30" s="4"/>
      <c r="G30" s="16">
        <v>300</v>
      </c>
      <c r="H30" s="3">
        <v>146</v>
      </c>
      <c r="I30" s="3">
        <v>3</v>
      </c>
      <c r="J30" s="3"/>
      <c r="K30" s="3">
        <v>346</v>
      </c>
    </row>
    <row r="31" spans="2:11" ht="32.25" thickBot="1" x14ac:dyDescent="0.3">
      <c r="B31" s="2">
        <v>17</v>
      </c>
      <c r="C31" s="3" t="s">
        <v>19</v>
      </c>
      <c r="D31" s="4">
        <v>37</v>
      </c>
      <c r="E31" s="4" t="s">
        <v>34</v>
      </c>
      <c r="F31" s="4"/>
      <c r="G31" s="16">
        <v>300</v>
      </c>
      <c r="H31" s="4"/>
      <c r="I31" s="4"/>
      <c r="J31" s="4"/>
      <c r="K31" s="4"/>
    </row>
    <row r="32" spans="2:11" ht="32.25" thickBot="1" x14ac:dyDescent="0.3">
      <c r="B32" s="2">
        <v>18</v>
      </c>
      <c r="C32" s="3" t="s">
        <v>19</v>
      </c>
      <c r="D32" s="3">
        <v>32</v>
      </c>
      <c r="E32" s="3">
        <v>10</v>
      </c>
      <c r="F32" s="3"/>
      <c r="G32" s="3">
        <v>100</v>
      </c>
      <c r="H32" s="3"/>
      <c r="I32" s="3"/>
      <c r="J32" s="3"/>
      <c r="K32" s="3"/>
    </row>
    <row r="33" spans="2:11" ht="32.25" thickBot="1" x14ac:dyDescent="0.3">
      <c r="B33" s="2">
        <v>19</v>
      </c>
      <c r="C33" s="3" t="s">
        <v>19</v>
      </c>
      <c r="D33" s="5">
        <v>38</v>
      </c>
      <c r="E33" s="5">
        <v>9</v>
      </c>
      <c r="F33" s="5"/>
      <c r="G33" s="3">
        <v>400</v>
      </c>
      <c r="H33" s="4"/>
      <c r="I33" s="4"/>
      <c r="J33" s="4"/>
      <c r="K33" s="4"/>
    </row>
    <row r="34" spans="2:11" ht="32.25" thickBot="1" x14ac:dyDescent="0.3">
      <c r="B34" s="2">
        <v>20</v>
      </c>
      <c r="C34" s="6" t="s">
        <v>12</v>
      </c>
      <c r="D34" s="4">
        <v>148</v>
      </c>
      <c r="E34" s="4">
        <v>16.23</v>
      </c>
      <c r="F34" s="4"/>
      <c r="G34" s="3">
        <v>310</v>
      </c>
      <c r="H34" s="4"/>
      <c r="I34" s="4"/>
      <c r="J34" s="4"/>
      <c r="K34" s="4"/>
    </row>
    <row r="35" spans="2:11" ht="32.25" thickBot="1" x14ac:dyDescent="0.3">
      <c r="B35" s="2">
        <v>21</v>
      </c>
      <c r="C35" s="4" t="s">
        <v>12</v>
      </c>
      <c r="D35" s="3">
        <v>149</v>
      </c>
      <c r="E35" s="3">
        <v>5</v>
      </c>
      <c r="F35" s="3"/>
      <c r="G35" s="3">
        <v>70</v>
      </c>
      <c r="H35" s="3"/>
      <c r="I35" s="3"/>
      <c r="J35" s="3"/>
      <c r="K35" s="3"/>
    </row>
    <row r="36" spans="2:11" ht="32.25" thickBot="1" x14ac:dyDescent="0.3">
      <c r="B36" s="2">
        <v>22</v>
      </c>
      <c r="C36" s="2" t="s">
        <v>12</v>
      </c>
      <c r="D36" s="3">
        <v>163</v>
      </c>
      <c r="E36" s="3">
        <v>10</v>
      </c>
      <c r="F36" s="3"/>
      <c r="G36" s="3">
        <v>550</v>
      </c>
      <c r="H36" s="3"/>
      <c r="I36" s="3"/>
      <c r="J36" s="3"/>
      <c r="K36" s="3"/>
    </row>
    <row r="37" spans="2:11" ht="32.25" thickBot="1" x14ac:dyDescent="0.3">
      <c r="B37" s="2"/>
      <c r="C37" s="2" t="s">
        <v>12</v>
      </c>
      <c r="D37" s="3">
        <v>111</v>
      </c>
      <c r="E37" s="3">
        <v>1</v>
      </c>
      <c r="F37" s="3"/>
      <c r="G37" s="3">
        <v>186</v>
      </c>
      <c r="H37" s="3"/>
      <c r="I37" s="3"/>
      <c r="J37" s="3"/>
      <c r="K37" s="3"/>
    </row>
    <row r="38" spans="2:11" ht="32.25" thickBot="1" x14ac:dyDescent="0.3">
      <c r="B38" s="2"/>
      <c r="C38" s="2" t="s">
        <v>12</v>
      </c>
      <c r="D38" s="3">
        <v>37</v>
      </c>
      <c r="E38" s="3">
        <v>11</v>
      </c>
      <c r="F38" s="3"/>
      <c r="G38" s="3">
        <v>50</v>
      </c>
      <c r="H38" s="3"/>
      <c r="I38" s="3"/>
      <c r="J38" s="3"/>
      <c r="K38" s="3"/>
    </row>
    <row r="39" spans="2:11" ht="16.5" thickBot="1" x14ac:dyDescent="0.3">
      <c r="B39" s="2"/>
      <c r="C39" s="6"/>
      <c r="D39" s="3"/>
      <c r="E39" s="3"/>
      <c r="F39" s="3"/>
      <c r="G39" s="3"/>
      <c r="H39" s="3"/>
      <c r="I39" s="3"/>
      <c r="J39" s="3"/>
      <c r="K39" s="3"/>
    </row>
    <row r="40" spans="2:11" ht="16.5" thickBot="1" x14ac:dyDescent="0.3">
      <c r="B40" s="2">
        <v>0</v>
      </c>
      <c r="C40" s="6"/>
      <c r="D40" s="3"/>
      <c r="E40" s="3"/>
      <c r="F40" s="3"/>
      <c r="G40" s="3"/>
      <c r="H40" s="3"/>
      <c r="I40" s="3"/>
      <c r="J40" s="3"/>
      <c r="K40" s="3"/>
    </row>
    <row r="41" spans="2:11" ht="32.25" thickBot="1" x14ac:dyDescent="0.3">
      <c r="B41" s="2">
        <v>23</v>
      </c>
      <c r="C41" s="3" t="s">
        <v>26</v>
      </c>
      <c r="D41" s="10">
        <v>765</v>
      </c>
      <c r="E41" s="10">
        <v>2.2999999999999998</v>
      </c>
      <c r="F41" s="10"/>
      <c r="G41" s="10">
        <v>100</v>
      </c>
      <c r="H41" s="3">
        <v>786</v>
      </c>
      <c r="I41" s="3">
        <v>6</v>
      </c>
      <c r="J41" s="3"/>
      <c r="K41" s="3">
        <v>120</v>
      </c>
    </row>
    <row r="42" spans="2:11" ht="32.25" thickBot="1" x14ac:dyDescent="0.3">
      <c r="B42" s="2">
        <v>24</v>
      </c>
      <c r="C42" s="3" t="s">
        <v>26</v>
      </c>
      <c r="D42" s="10">
        <v>714</v>
      </c>
      <c r="E42" s="10">
        <v>31.35</v>
      </c>
      <c r="F42" s="10"/>
      <c r="G42" s="10">
        <v>450</v>
      </c>
      <c r="H42" s="3">
        <v>748</v>
      </c>
      <c r="I42" s="3">
        <v>12</v>
      </c>
      <c r="J42" s="3"/>
      <c r="K42" s="3">
        <v>80</v>
      </c>
    </row>
    <row r="43" spans="2:11" ht="32.25" thickBot="1" x14ac:dyDescent="0.3">
      <c r="B43" s="2">
        <v>25</v>
      </c>
      <c r="C43" s="3" t="s">
        <v>26</v>
      </c>
      <c r="D43" s="3"/>
      <c r="E43" s="3"/>
      <c r="F43" s="3"/>
      <c r="G43" s="3"/>
      <c r="H43" s="3">
        <v>766</v>
      </c>
      <c r="I43" s="3">
        <v>53</v>
      </c>
      <c r="J43" s="3"/>
      <c r="K43" s="3">
        <v>220</v>
      </c>
    </row>
    <row r="44" spans="2:11" ht="32.25" thickBot="1" x14ac:dyDescent="0.3">
      <c r="B44" s="2">
        <v>26</v>
      </c>
      <c r="C44" s="3" t="s">
        <v>26</v>
      </c>
      <c r="D44" s="3"/>
      <c r="E44" s="3"/>
      <c r="F44" s="3"/>
      <c r="G44" s="3"/>
      <c r="H44" s="3">
        <v>764</v>
      </c>
      <c r="I44" s="3">
        <v>64</v>
      </c>
      <c r="J44" s="3"/>
      <c r="K44" s="3">
        <v>500</v>
      </c>
    </row>
    <row r="45" spans="2:11" ht="32.25" thickBot="1" x14ac:dyDescent="0.3">
      <c r="B45" s="2">
        <v>26</v>
      </c>
      <c r="C45" s="3" t="s">
        <v>26</v>
      </c>
      <c r="D45" s="3"/>
      <c r="E45" s="3"/>
      <c r="F45" s="3"/>
      <c r="G45" s="3"/>
      <c r="H45" s="3"/>
      <c r="I45" s="3"/>
      <c r="J45" s="3"/>
      <c r="K45" s="3"/>
    </row>
    <row r="46" spans="2:11" ht="32.25" thickBot="1" x14ac:dyDescent="0.3">
      <c r="B46" s="2">
        <v>27</v>
      </c>
      <c r="C46" s="3" t="s">
        <v>26</v>
      </c>
      <c r="D46" s="3"/>
      <c r="E46" s="3"/>
      <c r="F46" s="3"/>
      <c r="G46" s="3"/>
      <c r="H46" s="3"/>
      <c r="I46" s="3"/>
      <c r="J46" s="3"/>
      <c r="K46" s="3"/>
    </row>
    <row r="47" spans="2:11" ht="32.25" thickBot="1" x14ac:dyDescent="0.3">
      <c r="B47" s="2">
        <v>28</v>
      </c>
      <c r="C47" s="3" t="s">
        <v>26</v>
      </c>
      <c r="D47" s="3"/>
      <c r="E47" s="3"/>
      <c r="F47" s="3"/>
      <c r="G47" s="3"/>
      <c r="H47" s="3"/>
      <c r="I47" s="3"/>
      <c r="J47" s="3"/>
      <c r="K47" s="3"/>
    </row>
    <row r="48" spans="2:11" ht="32.25" thickBot="1" x14ac:dyDescent="0.3">
      <c r="B48" s="2">
        <v>29</v>
      </c>
      <c r="C48" s="3" t="s">
        <v>26</v>
      </c>
      <c r="D48" s="3"/>
      <c r="E48" s="3"/>
      <c r="F48" s="3"/>
      <c r="G48" s="3"/>
      <c r="H48" s="3"/>
      <c r="I48" s="3"/>
      <c r="J48" s="3"/>
      <c r="K48" s="3"/>
    </row>
    <row r="49" spans="2:11" ht="32.25" thickBot="1" x14ac:dyDescent="0.3">
      <c r="B49" s="2">
        <v>30</v>
      </c>
      <c r="C49" s="3" t="s">
        <v>27</v>
      </c>
      <c r="D49" s="10"/>
      <c r="E49" s="10"/>
      <c r="F49" s="10"/>
      <c r="G49" s="10"/>
      <c r="H49" s="3"/>
      <c r="I49" s="3"/>
      <c r="J49" s="3"/>
      <c r="K49" s="3"/>
    </row>
    <row r="50" spans="2:11" ht="16.5" thickBot="1" x14ac:dyDescent="0.3">
      <c r="B50" s="2"/>
      <c r="C50" s="3"/>
      <c r="D50" s="10"/>
      <c r="E50" s="10"/>
      <c r="F50" s="10"/>
      <c r="G50" s="10"/>
      <c r="H50" s="3"/>
      <c r="I50" s="3"/>
      <c r="J50" s="3"/>
      <c r="K50" s="3"/>
    </row>
    <row r="51" spans="2:11" ht="32.25" thickBot="1" x14ac:dyDescent="0.3">
      <c r="B51" s="2">
        <v>31</v>
      </c>
      <c r="C51" s="3" t="s">
        <v>28</v>
      </c>
      <c r="D51" s="10">
        <v>97</v>
      </c>
      <c r="E51" s="3">
        <v>4</v>
      </c>
      <c r="F51" s="3"/>
      <c r="G51" s="3">
        <v>200</v>
      </c>
      <c r="H51" s="3"/>
      <c r="I51" s="3"/>
      <c r="J51" s="3"/>
      <c r="K51" s="3"/>
    </row>
    <row r="52" spans="2:11" ht="32.25" thickBot="1" x14ac:dyDescent="0.3">
      <c r="B52" s="2">
        <v>32</v>
      </c>
      <c r="C52" s="3" t="s">
        <v>28</v>
      </c>
      <c r="D52" s="3">
        <v>97</v>
      </c>
      <c r="E52" s="3">
        <v>10</v>
      </c>
      <c r="F52" s="3"/>
      <c r="G52" s="3">
        <v>400</v>
      </c>
      <c r="H52" s="3"/>
      <c r="I52" s="3"/>
      <c r="J52" s="3"/>
      <c r="K52" s="3"/>
    </row>
    <row r="53" spans="2:11" ht="32.25" thickBot="1" x14ac:dyDescent="0.3">
      <c r="B53" s="2">
        <v>33</v>
      </c>
      <c r="C53" s="3" t="s">
        <v>28</v>
      </c>
      <c r="D53" s="3">
        <v>122</v>
      </c>
      <c r="E53" s="3">
        <v>1.2</v>
      </c>
      <c r="F53" s="3"/>
      <c r="G53" s="3">
        <v>500</v>
      </c>
      <c r="H53" s="3"/>
      <c r="I53" s="3"/>
      <c r="J53" s="3"/>
      <c r="K53" s="3"/>
    </row>
    <row r="54" spans="2:11" ht="32.25" thickBot="1" x14ac:dyDescent="0.3">
      <c r="B54" s="2">
        <v>34</v>
      </c>
      <c r="C54" s="3" t="s">
        <v>28</v>
      </c>
      <c r="D54" s="3">
        <v>122</v>
      </c>
      <c r="E54" s="3">
        <v>5</v>
      </c>
      <c r="F54" s="3"/>
      <c r="G54" s="3">
        <v>100</v>
      </c>
      <c r="H54" s="3"/>
      <c r="I54" s="3"/>
      <c r="J54" s="3"/>
      <c r="K54" s="3"/>
    </row>
    <row r="55" spans="2:11" ht="32.25" thickBot="1" x14ac:dyDescent="0.3">
      <c r="B55" s="2">
        <v>35</v>
      </c>
      <c r="C55" s="3" t="s">
        <v>28</v>
      </c>
      <c r="D55" s="3">
        <v>122</v>
      </c>
      <c r="E55" s="3">
        <v>8</v>
      </c>
      <c r="F55" s="3"/>
      <c r="G55" s="3">
        <v>300</v>
      </c>
      <c r="H55" s="3"/>
      <c r="I55" s="3"/>
      <c r="J55" s="3"/>
      <c r="K55" s="3"/>
    </row>
    <row r="56" spans="2:11" ht="32.25" thickBot="1" x14ac:dyDescent="0.3">
      <c r="B56" s="2">
        <v>36</v>
      </c>
      <c r="C56" s="3" t="s">
        <v>28</v>
      </c>
      <c r="D56" s="3">
        <v>130</v>
      </c>
      <c r="E56" s="3">
        <v>6</v>
      </c>
      <c r="F56" s="3"/>
      <c r="G56" s="3">
        <v>150</v>
      </c>
      <c r="H56" s="3"/>
      <c r="I56" s="3"/>
      <c r="J56" s="3"/>
      <c r="K56" s="3"/>
    </row>
    <row r="57" spans="2:11" ht="32.25" thickBot="1" x14ac:dyDescent="0.3">
      <c r="B57" s="2">
        <v>37</v>
      </c>
      <c r="C57" s="3" t="s">
        <v>28</v>
      </c>
      <c r="D57" s="3">
        <v>130</v>
      </c>
      <c r="E57" s="3">
        <v>20</v>
      </c>
      <c r="F57" s="3"/>
      <c r="G57" s="3">
        <v>300</v>
      </c>
      <c r="H57" s="3"/>
      <c r="I57" s="3"/>
      <c r="J57" s="3"/>
      <c r="K57" s="3"/>
    </row>
    <row r="58" spans="2:11" ht="32.25" thickBot="1" x14ac:dyDescent="0.3">
      <c r="B58" s="2">
        <v>38</v>
      </c>
      <c r="C58" s="3" t="s">
        <v>28</v>
      </c>
      <c r="D58" s="3">
        <v>146</v>
      </c>
      <c r="E58" s="3">
        <v>11.12</v>
      </c>
      <c r="F58" s="3"/>
      <c r="G58" s="3">
        <v>350</v>
      </c>
      <c r="H58" s="3"/>
      <c r="I58" s="3"/>
      <c r="J58" s="3"/>
      <c r="K58" s="3"/>
    </row>
    <row r="59" spans="2:11" ht="32.25" thickBot="1" x14ac:dyDescent="0.3">
      <c r="B59" s="2">
        <v>39</v>
      </c>
      <c r="C59" s="3" t="s">
        <v>28</v>
      </c>
      <c r="D59" s="3">
        <v>146</v>
      </c>
      <c r="E59" s="3">
        <v>12</v>
      </c>
      <c r="F59" s="3"/>
      <c r="G59" s="3">
        <v>600</v>
      </c>
      <c r="H59" s="3"/>
      <c r="I59" s="3"/>
      <c r="J59" s="3"/>
      <c r="K59" s="3"/>
    </row>
    <row r="60" spans="2:11" ht="16.5" thickBot="1" x14ac:dyDescent="0.3">
      <c r="B60" s="2"/>
      <c r="C60" s="35" t="s">
        <v>35</v>
      </c>
      <c r="D60" s="35"/>
      <c r="E60" s="35"/>
      <c r="F60" s="35"/>
      <c r="G60" s="17">
        <f>SUM(G14:G59)</f>
        <v>10137</v>
      </c>
      <c r="H60" s="36"/>
      <c r="I60" s="36"/>
      <c r="J60" s="36"/>
      <c r="K60" s="17">
        <f>SUM(K14:K59)</f>
        <v>5269</v>
      </c>
    </row>
    <row r="61" spans="2:11" ht="16.5" thickBot="1" x14ac:dyDescent="0.3">
      <c r="B61" s="2"/>
      <c r="C61" s="35"/>
      <c r="D61" s="35"/>
      <c r="E61" s="35"/>
      <c r="F61" s="35"/>
      <c r="G61" s="17"/>
      <c r="H61" s="36"/>
      <c r="I61" s="36"/>
      <c r="J61" s="36"/>
      <c r="K61" s="17"/>
    </row>
    <row r="62" spans="2:11" ht="16.5" thickBot="1" x14ac:dyDescent="0.3">
      <c r="B62" s="2"/>
      <c r="C62" s="35"/>
      <c r="D62" s="35"/>
      <c r="E62" s="35"/>
      <c r="F62" s="35"/>
      <c r="G62" s="18"/>
      <c r="H62" s="36"/>
      <c r="I62" s="36"/>
      <c r="J62" s="36"/>
      <c r="K62" s="18"/>
    </row>
    <row r="63" spans="2:11" ht="16.5" thickBot="1" x14ac:dyDescent="0.3">
      <c r="B63" s="2"/>
      <c r="C63" s="32"/>
      <c r="D63" s="33"/>
      <c r="E63" s="33"/>
      <c r="F63" s="34"/>
      <c r="G63" s="32">
        <f>G60+K60</f>
        <v>15406</v>
      </c>
      <c r="H63" s="33"/>
      <c r="I63" s="33"/>
      <c r="J63" s="33"/>
      <c r="K63" s="34"/>
    </row>
    <row r="64" spans="2:11" ht="16.5" thickBot="1" x14ac:dyDescent="0.3">
      <c r="B64" s="8"/>
      <c r="C64" s="19"/>
      <c r="D64" s="19"/>
      <c r="E64" s="19"/>
      <c r="F64" s="19"/>
      <c r="G64" s="19"/>
      <c r="H64" s="19"/>
      <c r="I64" s="19"/>
      <c r="J64" s="19"/>
      <c r="K64" s="20"/>
    </row>
    <row r="65" spans="2:11" ht="16.5" thickBot="1" x14ac:dyDescent="0.3">
      <c r="B65" s="37" t="s">
        <v>30</v>
      </c>
      <c r="C65" s="38"/>
      <c r="D65" s="38"/>
      <c r="E65" s="38"/>
      <c r="F65" s="38"/>
      <c r="G65" s="38"/>
      <c r="H65" s="38"/>
      <c r="I65" s="38"/>
      <c r="J65" s="38"/>
      <c r="K65" s="39"/>
    </row>
    <row r="66" spans="2:11" ht="32.25" thickBot="1" x14ac:dyDescent="0.3">
      <c r="B66" s="2"/>
      <c r="C66" s="4" t="s">
        <v>12</v>
      </c>
      <c r="D66" s="4">
        <v>34</v>
      </c>
      <c r="E66" s="4">
        <v>20</v>
      </c>
      <c r="F66" s="7"/>
      <c r="G66" s="4">
        <v>200</v>
      </c>
      <c r="H66" s="7">
        <v>34</v>
      </c>
      <c r="I66" s="7">
        <v>11</v>
      </c>
      <c r="J66" s="7"/>
      <c r="K66" s="7">
        <v>100</v>
      </c>
    </row>
    <row r="67" spans="2:11" ht="32.25" thickBot="1" x14ac:dyDescent="0.3">
      <c r="B67" s="2"/>
      <c r="C67" s="4" t="s">
        <v>12</v>
      </c>
      <c r="D67" s="3">
        <v>37</v>
      </c>
      <c r="E67" s="3" t="s">
        <v>36</v>
      </c>
      <c r="F67" s="9"/>
      <c r="G67" s="3">
        <v>200</v>
      </c>
      <c r="H67" s="9">
        <v>162</v>
      </c>
      <c r="I67" s="9">
        <v>13</v>
      </c>
      <c r="J67" s="9"/>
      <c r="K67" s="9">
        <v>100</v>
      </c>
    </row>
    <row r="68" spans="2:11" ht="32.25" thickBot="1" x14ac:dyDescent="0.3">
      <c r="B68" s="2"/>
      <c r="C68" s="4" t="s">
        <v>12</v>
      </c>
      <c r="D68" s="3"/>
      <c r="E68" s="3"/>
      <c r="F68" s="9"/>
      <c r="G68" s="3"/>
      <c r="H68" s="9">
        <v>167</v>
      </c>
      <c r="I68" s="9">
        <v>2.6</v>
      </c>
      <c r="J68" s="9"/>
      <c r="K68" s="9">
        <v>100</v>
      </c>
    </row>
    <row r="69" spans="2:11" ht="32.25" thickBot="1" x14ac:dyDescent="0.3">
      <c r="B69" s="2"/>
      <c r="C69" s="3" t="s">
        <v>12</v>
      </c>
      <c r="D69" s="3">
        <v>140</v>
      </c>
      <c r="E69" s="3" t="s">
        <v>37</v>
      </c>
      <c r="F69" s="3"/>
      <c r="G69" s="3">
        <v>800</v>
      </c>
      <c r="H69" s="9"/>
      <c r="I69" s="9"/>
      <c r="J69" s="9"/>
      <c r="K69" s="9"/>
    </row>
    <row r="70" spans="2:11" ht="32.25" thickBot="1" x14ac:dyDescent="0.3">
      <c r="B70" s="2"/>
      <c r="C70" s="4" t="s">
        <v>12</v>
      </c>
      <c r="D70" s="3">
        <v>148</v>
      </c>
      <c r="E70" s="3" t="s">
        <v>38</v>
      </c>
      <c r="F70" s="3"/>
      <c r="G70" s="3">
        <v>200</v>
      </c>
      <c r="H70" s="3"/>
      <c r="I70" s="3"/>
      <c r="J70" s="3"/>
      <c r="K70" s="3"/>
    </row>
    <row r="71" spans="2:11" ht="32.25" thickBot="1" x14ac:dyDescent="0.3">
      <c r="B71" s="2"/>
      <c r="C71" s="4" t="s">
        <v>12</v>
      </c>
      <c r="D71" s="4">
        <v>162</v>
      </c>
      <c r="E71" s="4">
        <v>15</v>
      </c>
      <c r="F71" s="4"/>
      <c r="G71" s="4">
        <v>300</v>
      </c>
      <c r="H71" s="7"/>
      <c r="I71" s="7"/>
      <c r="J71" s="7"/>
      <c r="K71" s="7"/>
    </row>
    <row r="72" spans="2:11" ht="32.25" thickBot="1" x14ac:dyDescent="0.3">
      <c r="B72" s="2"/>
      <c r="C72" s="4" t="s">
        <v>12</v>
      </c>
      <c r="D72" s="4">
        <v>167</v>
      </c>
      <c r="E72" s="4" t="s">
        <v>39</v>
      </c>
      <c r="F72" s="4"/>
      <c r="G72" s="4">
        <v>100</v>
      </c>
      <c r="H72" s="7"/>
      <c r="I72" s="7"/>
      <c r="J72" s="7"/>
      <c r="K72" s="7"/>
    </row>
    <row r="73" spans="2:11" ht="16.5" thickBot="1" x14ac:dyDescent="0.3">
      <c r="B73" s="2"/>
      <c r="C73" s="4"/>
      <c r="D73" s="4"/>
      <c r="E73" s="4"/>
      <c r="F73" s="4"/>
      <c r="G73" s="4"/>
      <c r="H73" s="3"/>
      <c r="I73" s="3"/>
      <c r="J73" s="3"/>
      <c r="K73" s="3"/>
    </row>
    <row r="74" spans="2:11" ht="32.25" thickBot="1" x14ac:dyDescent="0.3">
      <c r="B74" s="2"/>
      <c r="C74" s="3" t="s">
        <v>11</v>
      </c>
      <c r="D74" s="3">
        <v>122</v>
      </c>
      <c r="E74" s="3">
        <v>14</v>
      </c>
      <c r="F74" s="3"/>
      <c r="G74" s="3">
        <v>250</v>
      </c>
      <c r="H74" s="21">
        <v>113</v>
      </c>
      <c r="I74" s="21">
        <v>6.16</v>
      </c>
      <c r="J74" s="21"/>
      <c r="K74" s="21">
        <v>100</v>
      </c>
    </row>
    <row r="75" spans="2:11" ht="32.25" thickBot="1" x14ac:dyDescent="0.3">
      <c r="B75" s="2"/>
      <c r="C75" s="3" t="s">
        <v>11</v>
      </c>
      <c r="D75" s="3">
        <v>132</v>
      </c>
      <c r="E75" s="3">
        <v>28</v>
      </c>
      <c r="F75" s="3"/>
      <c r="G75" s="3">
        <v>100</v>
      </c>
      <c r="H75" s="21">
        <v>114</v>
      </c>
      <c r="I75" s="21">
        <v>12.13</v>
      </c>
      <c r="J75" s="21"/>
      <c r="K75" s="21">
        <v>150</v>
      </c>
    </row>
    <row r="76" spans="2:11" ht="32.25" thickBot="1" x14ac:dyDescent="0.3">
      <c r="B76" s="2"/>
      <c r="C76" s="3" t="s">
        <v>13</v>
      </c>
      <c r="D76" s="3">
        <v>165</v>
      </c>
      <c r="E76" s="3">
        <v>18.190000000000001</v>
      </c>
      <c r="F76" s="3"/>
      <c r="G76" s="3">
        <v>250</v>
      </c>
      <c r="H76" s="21">
        <v>65</v>
      </c>
      <c r="I76" s="21">
        <v>7</v>
      </c>
      <c r="J76" s="21"/>
      <c r="K76" s="21">
        <v>100</v>
      </c>
    </row>
    <row r="77" spans="2:11" ht="32.25" thickBot="1" x14ac:dyDescent="0.3">
      <c r="B77" s="2"/>
      <c r="C77" s="3" t="s">
        <v>13</v>
      </c>
      <c r="D77" s="3">
        <v>130</v>
      </c>
      <c r="E77" s="3">
        <v>60</v>
      </c>
      <c r="F77" s="3"/>
      <c r="G77" s="3">
        <v>250</v>
      </c>
      <c r="H77" s="21">
        <v>57</v>
      </c>
      <c r="I77" s="21">
        <v>12</v>
      </c>
      <c r="J77" s="21"/>
      <c r="K77" s="21">
        <v>100</v>
      </c>
    </row>
    <row r="78" spans="2:11" ht="32.25" thickBot="1" x14ac:dyDescent="0.3">
      <c r="B78" s="2"/>
      <c r="C78" s="3" t="s">
        <v>11</v>
      </c>
      <c r="D78" s="3">
        <v>15</v>
      </c>
      <c r="E78" s="3" t="s">
        <v>40</v>
      </c>
      <c r="F78" s="12"/>
      <c r="G78" s="3">
        <v>200</v>
      </c>
      <c r="H78" s="21">
        <v>189</v>
      </c>
      <c r="I78" s="21">
        <v>6.18</v>
      </c>
      <c r="J78" s="21"/>
      <c r="K78" s="21">
        <v>100</v>
      </c>
    </row>
    <row r="79" spans="2:11" ht="33" customHeight="1" thickBot="1" x14ac:dyDescent="0.3">
      <c r="B79" s="2"/>
      <c r="C79" s="3" t="s">
        <v>11</v>
      </c>
      <c r="D79" s="3">
        <v>131</v>
      </c>
      <c r="E79" s="3">
        <v>65</v>
      </c>
      <c r="F79" s="3"/>
      <c r="G79" s="3">
        <v>200</v>
      </c>
      <c r="H79" s="3">
        <v>148</v>
      </c>
      <c r="I79" s="3">
        <v>21.22</v>
      </c>
      <c r="J79" s="3"/>
      <c r="K79" s="3">
        <v>20</v>
      </c>
    </row>
    <row r="80" spans="2:11" ht="32.25" thickBot="1" x14ac:dyDescent="0.3">
      <c r="B80" s="2"/>
      <c r="C80" s="3" t="s">
        <v>11</v>
      </c>
      <c r="D80" s="3">
        <v>130</v>
      </c>
      <c r="E80" s="3">
        <v>50</v>
      </c>
      <c r="F80" s="3"/>
      <c r="G80" s="3">
        <v>100</v>
      </c>
      <c r="H80" s="3">
        <v>205</v>
      </c>
      <c r="I80" s="3">
        <v>6</v>
      </c>
      <c r="J80" s="3"/>
      <c r="K80" s="3">
        <v>250</v>
      </c>
    </row>
    <row r="81" spans="2:11" ht="32.25" thickBot="1" x14ac:dyDescent="0.3">
      <c r="B81" s="2"/>
      <c r="C81" s="3" t="s">
        <v>11</v>
      </c>
      <c r="D81" s="3">
        <v>75</v>
      </c>
      <c r="E81" s="3" t="s">
        <v>41</v>
      </c>
      <c r="F81" s="3"/>
      <c r="G81" s="3">
        <v>300</v>
      </c>
      <c r="H81" s="3">
        <v>205</v>
      </c>
      <c r="I81" s="3">
        <v>17.21</v>
      </c>
      <c r="J81" s="3"/>
      <c r="K81" s="3">
        <v>200</v>
      </c>
    </row>
    <row r="82" spans="2:11" ht="32.25" thickBot="1" x14ac:dyDescent="0.3">
      <c r="B82" s="2"/>
      <c r="C82" s="3" t="s">
        <v>11</v>
      </c>
      <c r="D82" s="3">
        <v>161</v>
      </c>
      <c r="E82" s="3">
        <v>13</v>
      </c>
      <c r="F82" s="3"/>
      <c r="G82" s="3">
        <v>100</v>
      </c>
      <c r="H82" s="3">
        <v>132</v>
      </c>
      <c r="I82" s="3">
        <v>20.11</v>
      </c>
      <c r="J82" s="3"/>
      <c r="K82" s="3">
        <v>200</v>
      </c>
    </row>
    <row r="83" spans="2:11" ht="32.25" thickBot="1" x14ac:dyDescent="0.3">
      <c r="B83" s="2"/>
      <c r="C83" s="3" t="s">
        <v>11</v>
      </c>
      <c r="D83" s="3">
        <v>145</v>
      </c>
      <c r="E83" s="3" t="s">
        <v>42</v>
      </c>
      <c r="F83" s="3"/>
      <c r="G83" s="3">
        <v>150</v>
      </c>
      <c r="H83" s="3">
        <v>165</v>
      </c>
      <c r="I83" s="3">
        <v>20</v>
      </c>
      <c r="J83" s="3"/>
      <c r="K83" s="3">
        <v>200</v>
      </c>
    </row>
    <row r="84" spans="2:11" ht="32.25" thickBot="1" x14ac:dyDescent="0.3">
      <c r="B84" s="2"/>
      <c r="C84" s="3" t="s">
        <v>11</v>
      </c>
      <c r="D84" s="3">
        <v>146</v>
      </c>
      <c r="E84" s="3" t="s">
        <v>43</v>
      </c>
      <c r="F84" s="3"/>
      <c r="G84" s="3">
        <v>300</v>
      </c>
      <c r="H84" s="3">
        <v>131</v>
      </c>
      <c r="I84" s="3">
        <v>65</v>
      </c>
      <c r="J84" s="3"/>
      <c r="K84" s="3">
        <v>250</v>
      </c>
    </row>
    <row r="85" spans="2:11" ht="32.25" thickBot="1" x14ac:dyDescent="0.3">
      <c r="B85" s="2"/>
      <c r="C85" s="3" t="s">
        <v>11</v>
      </c>
      <c r="D85" s="3">
        <v>147</v>
      </c>
      <c r="E85" s="3">
        <v>35</v>
      </c>
      <c r="F85" s="3"/>
      <c r="G85" s="3">
        <v>250</v>
      </c>
      <c r="H85" s="3">
        <v>125</v>
      </c>
      <c r="I85" s="3" t="s">
        <v>48</v>
      </c>
      <c r="J85" s="3"/>
      <c r="K85" s="3">
        <v>200</v>
      </c>
    </row>
    <row r="86" spans="2:11" ht="32.25" thickBot="1" x14ac:dyDescent="0.3">
      <c r="B86" s="2"/>
      <c r="C86" s="3" t="s">
        <v>11</v>
      </c>
      <c r="D86" s="3">
        <v>162</v>
      </c>
      <c r="E86" s="3" t="s">
        <v>44</v>
      </c>
      <c r="F86" s="3"/>
      <c r="G86" s="3">
        <v>100</v>
      </c>
      <c r="H86" s="3">
        <v>74</v>
      </c>
      <c r="I86" s="3">
        <v>18.190000000000001</v>
      </c>
      <c r="J86" s="3"/>
      <c r="K86" s="3">
        <v>300</v>
      </c>
    </row>
    <row r="87" spans="2:11" ht="32.25" thickBot="1" x14ac:dyDescent="0.3">
      <c r="B87" s="2"/>
      <c r="C87" s="3" t="s">
        <v>11</v>
      </c>
      <c r="D87" s="3">
        <v>169</v>
      </c>
      <c r="E87" s="3">
        <v>3</v>
      </c>
      <c r="F87" s="3"/>
      <c r="G87" s="3">
        <v>100</v>
      </c>
      <c r="H87" s="3">
        <v>75</v>
      </c>
      <c r="I87" s="3" t="s">
        <v>49</v>
      </c>
      <c r="J87" s="3"/>
      <c r="K87" s="3">
        <v>100</v>
      </c>
    </row>
    <row r="88" spans="2:11" ht="32.25" thickBot="1" x14ac:dyDescent="0.3">
      <c r="B88" s="2"/>
      <c r="C88" s="3" t="s">
        <v>11</v>
      </c>
      <c r="D88" s="3">
        <v>116</v>
      </c>
      <c r="E88" s="3">
        <v>22</v>
      </c>
      <c r="F88" s="3"/>
      <c r="G88" s="3">
        <v>100</v>
      </c>
      <c r="H88" s="3">
        <v>76</v>
      </c>
      <c r="I88" s="3" t="s">
        <v>54</v>
      </c>
      <c r="J88" s="3"/>
      <c r="K88" s="3">
        <v>200</v>
      </c>
    </row>
    <row r="89" spans="2:11" ht="32.25" thickBot="1" x14ac:dyDescent="0.3">
      <c r="B89" s="2"/>
      <c r="C89" s="3" t="s">
        <v>11</v>
      </c>
      <c r="D89" s="4">
        <v>199</v>
      </c>
      <c r="E89" s="4">
        <v>4</v>
      </c>
      <c r="F89" s="4"/>
      <c r="G89" s="4">
        <v>100</v>
      </c>
      <c r="H89" s="3">
        <v>114</v>
      </c>
      <c r="I89" s="3">
        <v>20</v>
      </c>
      <c r="J89" s="3"/>
      <c r="K89" s="3">
        <v>200</v>
      </c>
    </row>
    <row r="90" spans="2:11" ht="32.25" thickBot="1" x14ac:dyDescent="0.3">
      <c r="B90" s="2"/>
      <c r="C90" s="3" t="s">
        <v>11</v>
      </c>
      <c r="D90" s="21">
        <v>74</v>
      </c>
      <c r="E90" s="21" t="s">
        <v>53</v>
      </c>
      <c r="F90" s="21"/>
      <c r="G90" s="21">
        <v>100</v>
      </c>
      <c r="H90" s="3">
        <v>116</v>
      </c>
      <c r="I90" s="3">
        <v>38</v>
      </c>
      <c r="J90" s="3"/>
      <c r="K90" s="3">
        <v>200</v>
      </c>
    </row>
    <row r="91" spans="2:11" ht="32.25" thickBot="1" x14ac:dyDescent="0.3">
      <c r="B91" s="2"/>
      <c r="C91" s="3" t="s">
        <v>11</v>
      </c>
      <c r="D91" s="4">
        <v>136</v>
      </c>
      <c r="E91" s="4">
        <v>63</v>
      </c>
      <c r="F91" s="4"/>
      <c r="G91" s="4">
        <v>200</v>
      </c>
      <c r="H91" s="3">
        <v>136</v>
      </c>
      <c r="I91" s="3" t="s">
        <v>50</v>
      </c>
      <c r="J91" s="3"/>
      <c r="K91" s="3">
        <v>250</v>
      </c>
    </row>
    <row r="92" spans="2:11" ht="32.25" thickBot="1" x14ac:dyDescent="0.3">
      <c r="B92" s="2"/>
      <c r="C92" s="3" t="s">
        <v>11</v>
      </c>
      <c r="D92" s="4">
        <v>259</v>
      </c>
      <c r="E92" s="4">
        <v>15</v>
      </c>
      <c r="F92" s="4"/>
      <c r="G92" s="4">
        <v>200</v>
      </c>
      <c r="H92" s="3">
        <v>145</v>
      </c>
      <c r="I92" s="3">
        <v>23</v>
      </c>
      <c r="J92" s="3"/>
      <c r="K92" s="3">
        <v>150</v>
      </c>
    </row>
    <row r="93" spans="2:11" ht="32.25" thickBot="1" x14ac:dyDescent="0.3">
      <c r="B93" s="2"/>
      <c r="C93" s="3" t="s">
        <v>11</v>
      </c>
      <c r="D93" s="22">
        <v>73</v>
      </c>
      <c r="E93" s="22">
        <v>20.18</v>
      </c>
      <c r="F93" s="22"/>
      <c r="G93" s="22">
        <v>100</v>
      </c>
      <c r="H93" s="3">
        <v>146</v>
      </c>
      <c r="I93" s="3">
        <v>12</v>
      </c>
      <c r="J93" s="3"/>
      <c r="K93" s="3">
        <v>200</v>
      </c>
    </row>
    <row r="94" spans="2:11" ht="32.25" thickBot="1" x14ac:dyDescent="0.3">
      <c r="B94" s="2"/>
      <c r="C94" s="3" t="s">
        <v>11</v>
      </c>
      <c r="D94" s="22">
        <v>296</v>
      </c>
      <c r="E94" s="22">
        <v>30</v>
      </c>
      <c r="F94" s="22"/>
      <c r="G94" s="22">
        <v>300</v>
      </c>
      <c r="H94" s="3">
        <v>73</v>
      </c>
      <c r="I94" s="3">
        <v>28.21</v>
      </c>
      <c r="J94" s="3"/>
      <c r="K94" s="3">
        <v>100</v>
      </c>
    </row>
    <row r="95" spans="2:11" ht="32.25" thickBot="1" x14ac:dyDescent="0.3">
      <c r="B95" s="2"/>
      <c r="C95" s="3" t="s">
        <v>11</v>
      </c>
      <c r="D95" s="4">
        <v>331</v>
      </c>
      <c r="E95" s="4" t="s">
        <v>45</v>
      </c>
      <c r="F95" s="4"/>
      <c r="G95" s="4">
        <v>200</v>
      </c>
      <c r="H95" s="3">
        <v>184</v>
      </c>
      <c r="I95" s="3">
        <v>2.2999999999999998</v>
      </c>
      <c r="J95" s="3"/>
      <c r="K95" s="3">
        <v>150</v>
      </c>
    </row>
    <row r="96" spans="2:11" ht="32.25" thickBot="1" x14ac:dyDescent="0.3">
      <c r="B96" s="2"/>
      <c r="C96" s="3" t="s">
        <v>11</v>
      </c>
      <c r="D96" s="4">
        <v>93</v>
      </c>
      <c r="E96" s="4" t="s">
        <v>46</v>
      </c>
      <c r="F96" s="4"/>
      <c r="G96" s="4">
        <v>100</v>
      </c>
      <c r="H96" s="3">
        <v>120</v>
      </c>
      <c r="I96" s="3">
        <v>13</v>
      </c>
      <c r="J96" s="3"/>
      <c r="K96" s="3">
        <v>200</v>
      </c>
    </row>
    <row r="97" spans="2:11" ht="35.25" customHeight="1" thickBot="1" x14ac:dyDescent="0.3">
      <c r="B97" s="23"/>
      <c r="C97" s="3" t="s">
        <v>11</v>
      </c>
      <c r="D97" s="21">
        <v>94</v>
      </c>
      <c r="E97" s="21" t="s">
        <v>47</v>
      </c>
      <c r="F97" s="21"/>
      <c r="G97" s="21">
        <v>150</v>
      </c>
      <c r="H97" s="21">
        <v>183</v>
      </c>
      <c r="I97" s="21" t="s">
        <v>51</v>
      </c>
      <c r="J97" s="21"/>
      <c r="K97" s="21">
        <v>200</v>
      </c>
    </row>
    <row r="98" spans="2:11" ht="35.25" customHeight="1" thickBot="1" x14ac:dyDescent="0.3">
      <c r="B98" s="23"/>
      <c r="C98" s="3" t="s">
        <v>11</v>
      </c>
      <c r="D98" s="21">
        <v>185</v>
      </c>
      <c r="E98" s="21">
        <v>2</v>
      </c>
      <c r="F98" s="21"/>
      <c r="G98" s="21">
        <v>100</v>
      </c>
      <c r="H98" s="21">
        <v>188</v>
      </c>
      <c r="I98" s="21">
        <v>6</v>
      </c>
      <c r="J98" s="21"/>
      <c r="K98" s="21">
        <v>250</v>
      </c>
    </row>
    <row r="99" spans="2:11" ht="35.25" customHeight="1" thickBot="1" x14ac:dyDescent="0.3">
      <c r="B99" s="23"/>
      <c r="C99" s="3" t="s">
        <v>11</v>
      </c>
      <c r="D99" s="21">
        <v>189</v>
      </c>
      <c r="E99" s="21">
        <v>12.16</v>
      </c>
      <c r="F99" s="21"/>
      <c r="G99" s="21">
        <v>100</v>
      </c>
      <c r="H99" s="21">
        <v>202</v>
      </c>
      <c r="I99" s="21">
        <v>26</v>
      </c>
      <c r="J99" s="21"/>
      <c r="K99" s="21">
        <v>300</v>
      </c>
    </row>
    <row r="100" spans="2:11" ht="35.25" customHeight="1" thickBot="1" x14ac:dyDescent="0.3">
      <c r="B100" s="23"/>
      <c r="C100" s="3" t="s">
        <v>11</v>
      </c>
      <c r="D100" s="21">
        <v>78</v>
      </c>
      <c r="E100" s="21">
        <v>12.16</v>
      </c>
      <c r="F100" s="21"/>
      <c r="G100" s="21">
        <v>100</v>
      </c>
      <c r="H100" s="21">
        <v>331</v>
      </c>
      <c r="I100" s="21">
        <v>4.1900000000000004</v>
      </c>
      <c r="J100" s="21"/>
      <c r="K100" s="21">
        <v>450</v>
      </c>
    </row>
    <row r="101" spans="2:11" ht="35.25" customHeight="1" thickBot="1" x14ac:dyDescent="0.3">
      <c r="B101" s="23"/>
      <c r="C101" s="3" t="s">
        <v>11</v>
      </c>
      <c r="D101" s="21">
        <v>150</v>
      </c>
      <c r="E101" s="21">
        <v>5.7</v>
      </c>
      <c r="F101" s="21"/>
      <c r="G101" s="21">
        <v>100</v>
      </c>
      <c r="H101" s="21">
        <v>124</v>
      </c>
      <c r="I101" s="21" t="s">
        <v>52</v>
      </c>
      <c r="J101" s="21"/>
      <c r="K101" s="21">
        <v>200</v>
      </c>
    </row>
    <row r="102" spans="2:11" ht="35.25" customHeight="1" thickBot="1" x14ac:dyDescent="0.3">
      <c r="B102" s="23"/>
      <c r="C102" s="3" t="s">
        <v>11</v>
      </c>
      <c r="D102" s="21">
        <v>184</v>
      </c>
      <c r="E102" s="21">
        <v>1</v>
      </c>
      <c r="F102" s="21"/>
      <c r="G102" s="21">
        <v>100</v>
      </c>
      <c r="H102" s="21">
        <v>262</v>
      </c>
      <c r="I102" s="21">
        <v>1</v>
      </c>
      <c r="J102" s="21"/>
      <c r="K102" s="21">
        <v>200</v>
      </c>
    </row>
    <row r="103" spans="2:11" ht="35.25" customHeight="1" thickBot="1" x14ac:dyDescent="0.3">
      <c r="B103" s="23"/>
      <c r="C103" s="3" t="s">
        <v>11</v>
      </c>
      <c r="D103" s="21">
        <v>113</v>
      </c>
      <c r="E103" s="21">
        <v>7.14</v>
      </c>
      <c r="F103" s="21"/>
      <c r="G103" s="21">
        <v>100</v>
      </c>
      <c r="H103" s="21">
        <v>296</v>
      </c>
      <c r="I103" s="21">
        <v>35</v>
      </c>
      <c r="J103" s="21"/>
      <c r="K103" s="21">
        <v>300</v>
      </c>
    </row>
    <row r="104" spans="2:11" ht="35.25" customHeight="1" thickBot="1" x14ac:dyDescent="0.3">
      <c r="B104" s="23"/>
      <c r="C104" s="3" t="s">
        <v>11</v>
      </c>
      <c r="D104" s="21">
        <v>169</v>
      </c>
      <c r="E104" s="21">
        <v>3</v>
      </c>
      <c r="F104" s="21"/>
      <c r="G104" s="21">
        <v>200</v>
      </c>
      <c r="H104" s="21">
        <v>297</v>
      </c>
      <c r="I104" s="21">
        <v>18</v>
      </c>
      <c r="J104" s="21"/>
      <c r="K104" s="21">
        <v>150</v>
      </c>
    </row>
    <row r="105" spans="2:11" ht="35.25" customHeight="1" thickBot="1" x14ac:dyDescent="0.3">
      <c r="B105" s="23"/>
      <c r="C105" s="3" t="s">
        <v>11</v>
      </c>
      <c r="D105" s="23">
        <v>120</v>
      </c>
      <c r="E105" s="23">
        <v>16</v>
      </c>
      <c r="F105" s="23"/>
      <c r="G105" s="23">
        <v>300</v>
      </c>
      <c r="H105" s="21">
        <v>131</v>
      </c>
      <c r="I105" s="21">
        <v>67</v>
      </c>
      <c r="J105" s="21"/>
      <c r="K105" s="21">
        <v>200</v>
      </c>
    </row>
    <row r="106" spans="2:11" ht="35.25" customHeight="1" thickBot="1" x14ac:dyDescent="0.3">
      <c r="B106" s="23"/>
      <c r="C106" s="3" t="s">
        <v>11</v>
      </c>
      <c r="D106" s="24"/>
      <c r="E106" s="24"/>
      <c r="F106" s="24"/>
      <c r="G106" s="24"/>
      <c r="H106" s="21">
        <v>130</v>
      </c>
      <c r="I106" s="21">
        <v>51.52</v>
      </c>
      <c r="J106" s="21"/>
      <c r="K106" s="21">
        <v>100</v>
      </c>
    </row>
    <row r="107" spans="2:11" ht="35.25" customHeight="1" thickBot="1" x14ac:dyDescent="0.3">
      <c r="B107" s="23"/>
      <c r="C107" s="3" t="s">
        <v>11</v>
      </c>
      <c r="D107" s="24"/>
      <c r="E107" s="24"/>
      <c r="F107" s="24"/>
      <c r="G107" s="24"/>
      <c r="H107" s="21">
        <v>165</v>
      </c>
      <c r="I107" s="21">
        <v>20</v>
      </c>
      <c r="J107" s="21"/>
      <c r="K107" s="21">
        <v>300</v>
      </c>
    </row>
    <row r="108" spans="2:11" ht="35.25" customHeight="1" thickBot="1" x14ac:dyDescent="0.3">
      <c r="B108" s="23"/>
      <c r="C108" s="3" t="s">
        <v>11</v>
      </c>
      <c r="D108" s="21"/>
      <c r="E108" s="21"/>
      <c r="F108" s="21"/>
      <c r="G108" s="21"/>
      <c r="H108" s="21">
        <v>202</v>
      </c>
      <c r="I108" s="21">
        <v>26</v>
      </c>
      <c r="J108" s="21"/>
      <c r="K108" s="21">
        <v>300</v>
      </c>
    </row>
    <row r="109" spans="2:11" ht="35.25" customHeight="1" thickBot="1" x14ac:dyDescent="0.3">
      <c r="B109" s="23"/>
      <c r="C109" s="3" t="s">
        <v>11</v>
      </c>
      <c r="D109" s="21"/>
      <c r="E109" s="21"/>
      <c r="F109" s="21"/>
      <c r="G109" s="21"/>
      <c r="H109" s="21">
        <v>390</v>
      </c>
      <c r="I109" s="21">
        <v>7.8</v>
      </c>
      <c r="J109" s="21"/>
      <c r="K109" s="21">
        <v>300</v>
      </c>
    </row>
    <row r="110" spans="2:11" ht="33.75" customHeight="1" thickBot="1" x14ac:dyDescent="0.3">
      <c r="B110" s="23"/>
      <c r="C110" s="3" t="s">
        <v>11</v>
      </c>
      <c r="D110" s="21"/>
      <c r="E110" s="21"/>
      <c r="F110" s="21"/>
      <c r="G110" s="21"/>
      <c r="H110" s="23">
        <v>147</v>
      </c>
      <c r="I110" s="23">
        <v>29</v>
      </c>
      <c r="J110" s="23"/>
      <c r="K110" s="23">
        <v>300</v>
      </c>
    </row>
    <row r="111" spans="2:11" ht="33.75" customHeight="1" thickBot="1" x14ac:dyDescent="0.3">
      <c r="B111" s="23"/>
      <c r="C111" s="3" t="s">
        <v>11</v>
      </c>
      <c r="D111" s="21"/>
      <c r="E111" s="21"/>
      <c r="F111" s="21"/>
      <c r="G111" s="21"/>
      <c r="H111" s="23">
        <v>121</v>
      </c>
      <c r="I111" s="23">
        <v>12</v>
      </c>
      <c r="J111" s="23"/>
      <c r="K111" s="23">
        <v>300</v>
      </c>
    </row>
    <row r="112" spans="2:11" ht="33.75" customHeight="1" thickBot="1" x14ac:dyDescent="0.3">
      <c r="B112" s="23"/>
      <c r="C112" s="3" t="s">
        <v>11</v>
      </c>
      <c r="D112" s="21"/>
      <c r="E112" s="21"/>
      <c r="F112" s="21"/>
      <c r="G112" s="21"/>
      <c r="H112" s="24"/>
      <c r="I112" s="24"/>
      <c r="J112" s="24"/>
      <c r="K112" s="24"/>
    </row>
    <row r="113" spans="2:11" ht="33.75" customHeight="1" thickBot="1" x14ac:dyDescent="0.3">
      <c r="B113" s="23"/>
      <c r="C113" s="3" t="s">
        <v>11</v>
      </c>
      <c r="D113" s="21"/>
      <c r="E113" s="21"/>
      <c r="F113" s="21"/>
      <c r="G113" s="21"/>
      <c r="H113" s="24"/>
      <c r="I113" s="24"/>
      <c r="J113" s="24"/>
      <c r="K113" s="24"/>
    </row>
    <row r="114" spans="2:11" ht="32.25" thickBot="1" x14ac:dyDescent="0.3">
      <c r="B114" s="23"/>
      <c r="C114" s="3" t="s">
        <v>11</v>
      </c>
      <c r="D114" s="21"/>
      <c r="E114" s="21"/>
      <c r="F114" s="21"/>
      <c r="G114" s="21"/>
      <c r="H114" s="25"/>
      <c r="I114" s="25"/>
      <c r="J114" s="25"/>
      <c r="K114" s="25"/>
    </row>
    <row r="115" spans="2:11" ht="57" customHeight="1" thickTop="1" thickBot="1" x14ac:dyDescent="0.3">
      <c r="B115" s="26"/>
      <c r="C115" s="27" t="s">
        <v>20</v>
      </c>
      <c r="D115" s="26"/>
      <c r="E115" s="26"/>
      <c r="F115" s="26"/>
      <c r="G115" s="27">
        <f>SUM(G66:G114)</f>
        <v>7100</v>
      </c>
      <c r="H115" s="26"/>
      <c r="I115" s="26"/>
      <c r="J115" s="26"/>
      <c r="K115" s="27">
        <f>SUM(K66:K111)</f>
        <v>8070</v>
      </c>
    </row>
    <row r="116" spans="2:11" ht="33" thickTop="1" thickBot="1" x14ac:dyDescent="0.3">
      <c r="B116" s="26"/>
      <c r="C116" s="3" t="s">
        <v>26</v>
      </c>
      <c r="D116" s="4">
        <v>767</v>
      </c>
      <c r="E116" s="4">
        <v>28</v>
      </c>
      <c r="F116" s="7"/>
      <c r="G116" s="4">
        <v>300</v>
      </c>
      <c r="H116" s="7">
        <v>767</v>
      </c>
      <c r="I116" s="7">
        <v>27</v>
      </c>
      <c r="J116" s="7"/>
      <c r="K116" s="7">
        <v>50</v>
      </c>
    </row>
    <row r="117" spans="2:11" ht="33" thickTop="1" thickBot="1" x14ac:dyDescent="0.3">
      <c r="B117" s="2"/>
      <c r="C117" s="3" t="s">
        <v>26</v>
      </c>
      <c r="D117" s="3"/>
      <c r="E117" s="3"/>
      <c r="F117" s="9"/>
      <c r="G117" s="3"/>
      <c r="H117" s="9">
        <v>766</v>
      </c>
      <c r="I117" s="9">
        <v>51.53</v>
      </c>
      <c r="J117" s="9"/>
      <c r="K117" s="9">
        <v>200</v>
      </c>
    </row>
    <row r="118" spans="2:11" ht="32.25" thickBot="1" x14ac:dyDescent="0.3">
      <c r="B118" s="2"/>
      <c r="C118" s="3" t="s">
        <v>26</v>
      </c>
      <c r="D118" s="3"/>
      <c r="E118" s="3"/>
      <c r="F118" s="9"/>
      <c r="G118" s="3"/>
      <c r="H118" s="9">
        <v>786</v>
      </c>
      <c r="I118" s="9">
        <v>22</v>
      </c>
      <c r="J118" s="9"/>
      <c r="K118" s="9">
        <v>80</v>
      </c>
    </row>
    <row r="119" spans="2:11" ht="32.25" thickBot="1" x14ac:dyDescent="0.3">
      <c r="B119" s="2"/>
      <c r="C119" s="3" t="s">
        <v>26</v>
      </c>
      <c r="D119" s="3"/>
      <c r="E119" s="3"/>
      <c r="F119" s="3"/>
      <c r="G119" s="3"/>
      <c r="H119" s="3">
        <v>787</v>
      </c>
      <c r="I119" s="3">
        <v>10</v>
      </c>
      <c r="J119" s="3"/>
      <c r="K119" s="3">
        <v>200</v>
      </c>
    </row>
    <row r="120" spans="2:11" ht="32.25" thickBot="1" x14ac:dyDescent="0.3">
      <c r="B120" s="2"/>
      <c r="C120" s="3" t="s">
        <v>26</v>
      </c>
      <c r="D120" s="3"/>
      <c r="E120" s="3"/>
      <c r="F120" s="3"/>
      <c r="G120" s="3"/>
      <c r="H120" s="3">
        <v>788</v>
      </c>
      <c r="I120" s="3">
        <v>29</v>
      </c>
      <c r="J120" s="3"/>
      <c r="K120" s="3">
        <v>100</v>
      </c>
    </row>
    <row r="121" spans="2:11" ht="32.25" thickBot="1" x14ac:dyDescent="0.3">
      <c r="B121" s="2"/>
      <c r="C121" s="3" t="s">
        <v>26</v>
      </c>
      <c r="D121" s="4"/>
      <c r="E121" s="4"/>
      <c r="F121" s="4"/>
      <c r="G121" s="4"/>
      <c r="H121" s="3">
        <v>722</v>
      </c>
      <c r="I121" s="3">
        <v>17</v>
      </c>
      <c r="J121" s="3"/>
      <c r="K121" s="3">
        <v>100</v>
      </c>
    </row>
    <row r="122" spans="2:11" ht="32.25" thickBot="1" x14ac:dyDescent="0.3">
      <c r="B122" s="2"/>
      <c r="C122" s="3" t="s">
        <v>26</v>
      </c>
      <c r="D122" s="28"/>
      <c r="E122" s="28"/>
      <c r="F122" s="28"/>
      <c r="G122" s="28"/>
      <c r="H122" s="4">
        <v>712</v>
      </c>
      <c r="I122" s="4">
        <v>19</v>
      </c>
      <c r="J122" s="4"/>
      <c r="K122" s="4">
        <v>300</v>
      </c>
    </row>
    <row r="123" spans="2:11" ht="32.25" thickBot="1" x14ac:dyDescent="0.3">
      <c r="B123" s="2"/>
      <c r="C123" s="3" t="s">
        <v>26</v>
      </c>
      <c r="D123" s="28"/>
      <c r="E123" s="28"/>
      <c r="F123" s="28"/>
      <c r="G123" s="28"/>
      <c r="H123" s="4">
        <v>713</v>
      </c>
      <c r="I123" s="4">
        <v>19</v>
      </c>
      <c r="J123" s="4"/>
      <c r="K123" s="4">
        <v>100</v>
      </c>
    </row>
    <row r="124" spans="2:11" ht="32.25" thickBot="1" x14ac:dyDescent="0.3">
      <c r="B124" s="2"/>
      <c r="C124" s="3" t="s">
        <v>26</v>
      </c>
      <c r="D124" s="28"/>
      <c r="E124" s="28"/>
      <c r="F124" s="28"/>
      <c r="G124" s="28"/>
      <c r="H124" s="11">
        <v>831</v>
      </c>
      <c r="I124" s="11">
        <v>11.6</v>
      </c>
      <c r="J124" s="11"/>
      <c r="K124" s="11">
        <v>300</v>
      </c>
    </row>
    <row r="125" spans="2:11" ht="48" customHeight="1" thickTop="1" thickBot="1" x14ac:dyDescent="0.3">
      <c r="B125" s="26"/>
      <c r="C125" s="27" t="s">
        <v>31</v>
      </c>
      <c r="D125" s="26"/>
      <c r="E125" s="26"/>
      <c r="F125" s="26"/>
      <c r="G125" s="27">
        <f>SUM(G116:G124)</f>
        <v>300</v>
      </c>
      <c r="H125" s="27"/>
      <c r="I125" s="27"/>
      <c r="J125" s="27"/>
      <c r="K125" s="27">
        <f>SUM(K116:K124)</f>
        <v>1430</v>
      </c>
    </row>
    <row r="126" spans="2:11" ht="17.25" thickTop="1" thickBot="1" x14ac:dyDescent="0.3">
      <c r="B126" s="2"/>
      <c r="C126" s="3"/>
      <c r="D126" s="3"/>
      <c r="E126" s="3"/>
      <c r="F126" s="3"/>
      <c r="G126" s="3"/>
      <c r="H126" s="3"/>
      <c r="I126" s="3"/>
      <c r="J126" s="3"/>
      <c r="K126" s="3"/>
    </row>
    <row r="127" spans="2:11" ht="32.25" thickBot="1" x14ac:dyDescent="0.3">
      <c r="B127" s="2"/>
      <c r="C127" s="3" t="s">
        <v>28</v>
      </c>
      <c r="D127" s="3">
        <v>36</v>
      </c>
      <c r="E127" s="3">
        <v>4</v>
      </c>
      <c r="F127" s="3"/>
      <c r="G127" s="3">
        <v>270</v>
      </c>
      <c r="H127" s="3"/>
      <c r="I127" s="3"/>
      <c r="J127" s="3"/>
      <c r="K127" s="3"/>
    </row>
    <row r="128" spans="2:11" ht="32.25" thickBot="1" x14ac:dyDescent="0.3">
      <c r="B128" s="2"/>
      <c r="C128" s="3" t="s">
        <v>28</v>
      </c>
      <c r="D128" s="3">
        <v>121</v>
      </c>
      <c r="E128" s="3">
        <v>13</v>
      </c>
      <c r="F128" s="3"/>
      <c r="G128" s="3">
        <v>380</v>
      </c>
      <c r="H128" s="3"/>
      <c r="I128" s="3"/>
      <c r="J128" s="3"/>
      <c r="K128" s="3"/>
    </row>
    <row r="129" spans="2:11" ht="32.25" thickBot="1" x14ac:dyDescent="0.3">
      <c r="B129" s="2"/>
      <c r="C129" s="3" t="s">
        <v>28</v>
      </c>
      <c r="D129" s="3">
        <v>121</v>
      </c>
      <c r="E129" s="3">
        <v>9</v>
      </c>
      <c r="F129" s="3"/>
      <c r="G129" s="3">
        <v>400</v>
      </c>
      <c r="H129" s="3"/>
      <c r="I129" s="3"/>
      <c r="J129" s="3"/>
      <c r="K129" s="3"/>
    </row>
    <row r="130" spans="2:11" ht="32.25" thickBot="1" x14ac:dyDescent="0.3">
      <c r="B130" s="2"/>
      <c r="C130" s="3" t="s">
        <v>28</v>
      </c>
      <c r="D130" s="3">
        <v>121</v>
      </c>
      <c r="E130" s="3">
        <v>5</v>
      </c>
      <c r="F130" s="3"/>
      <c r="G130" s="3">
        <v>200</v>
      </c>
      <c r="H130" s="3"/>
      <c r="I130" s="3"/>
      <c r="J130" s="3"/>
      <c r="K130" s="3"/>
    </row>
    <row r="131" spans="2:11" ht="32.25" thickBot="1" x14ac:dyDescent="0.3">
      <c r="B131" s="2"/>
      <c r="C131" s="3" t="s">
        <v>28</v>
      </c>
      <c r="D131" s="4"/>
      <c r="E131" s="4"/>
      <c r="F131" s="4"/>
      <c r="G131" s="4"/>
      <c r="H131" s="4">
        <v>132</v>
      </c>
      <c r="I131" s="4">
        <v>15.16</v>
      </c>
      <c r="J131" s="4"/>
      <c r="K131" s="4">
        <v>200</v>
      </c>
    </row>
    <row r="132" spans="2:11" ht="48.75" customHeight="1" thickBot="1" x14ac:dyDescent="0.3">
      <c r="B132" s="2"/>
      <c r="C132" s="7" t="s">
        <v>29</v>
      </c>
      <c r="D132" s="4"/>
      <c r="E132" s="4"/>
      <c r="F132" s="4"/>
      <c r="G132" s="7">
        <v>1350</v>
      </c>
      <c r="H132" s="4"/>
      <c r="I132" s="4"/>
      <c r="J132" s="4"/>
      <c r="K132" s="7">
        <v>300</v>
      </c>
    </row>
    <row r="133" spans="2:11" ht="16.5" thickBot="1" x14ac:dyDescent="0.3">
      <c r="B133" s="2"/>
      <c r="C133" s="4"/>
      <c r="D133" s="11"/>
      <c r="E133" s="11"/>
      <c r="F133" s="11"/>
      <c r="G133" s="11"/>
      <c r="H133" s="11"/>
      <c r="I133" s="11"/>
      <c r="J133" s="11"/>
      <c r="K133" s="11"/>
    </row>
    <row r="134" spans="2:11" ht="16.5" thickBot="1" x14ac:dyDescent="0.3">
      <c r="B134" s="2"/>
      <c r="C134" s="4"/>
      <c r="D134" s="3"/>
      <c r="E134" s="3"/>
      <c r="F134" s="3"/>
      <c r="G134" s="3"/>
      <c r="H134" s="3"/>
      <c r="I134" s="3"/>
      <c r="J134" s="3"/>
      <c r="K134" s="3"/>
    </row>
    <row r="135" spans="2:11" ht="55.5" customHeight="1" thickTop="1" thickBot="1" x14ac:dyDescent="0.3">
      <c r="B135" s="26"/>
      <c r="C135" s="27" t="s">
        <v>55</v>
      </c>
      <c r="D135" s="26"/>
      <c r="E135" s="26"/>
      <c r="F135" s="26"/>
      <c r="G135" s="27">
        <f>SUM(G127:G134)</f>
        <v>2600</v>
      </c>
      <c r="H135" s="27"/>
      <c r="I135" s="27"/>
      <c r="J135" s="27"/>
      <c r="K135" s="27">
        <f t="shared" ref="K135" si="0">SUM(K127:K134)</f>
        <v>500</v>
      </c>
    </row>
    <row r="136" spans="2:11" ht="27" thickTop="1" thickBot="1" x14ac:dyDescent="0.3">
      <c r="B136" s="40"/>
      <c r="C136" s="35" t="s">
        <v>14</v>
      </c>
      <c r="D136" s="35"/>
      <c r="E136" s="35"/>
      <c r="F136" s="35"/>
      <c r="G136" s="17" t="s">
        <v>15</v>
      </c>
      <c r="H136" s="36"/>
      <c r="I136" s="36"/>
      <c r="J136" s="36"/>
      <c r="K136" s="17" t="s">
        <v>16</v>
      </c>
    </row>
    <row r="137" spans="2:11" ht="15.75" thickBot="1" x14ac:dyDescent="0.3">
      <c r="B137" s="40"/>
      <c r="C137" s="35"/>
      <c r="D137" s="35"/>
      <c r="E137" s="35"/>
      <c r="F137" s="35"/>
      <c r="G137" s="17">
        <f>SUM(G135,G125,G115)</f>
        <v>10000</v>
      </c>
      <c r="H137" s="36"/>
      <c r="I137" s="36"/>
      <c r="J137" s="36"/>
      <c r="K137" s="17">
        <f>SUM(K135+K115+K125)</f>
        <v>10000</v>
      </c>
    </row>
    <row r="138" spans="2:11" ht="15.75" thickBot="1" x14ac:dyDescent="0.3">
      <c r="B138" s="40"/>
      <c r="C138" s="35"/>
      <c r="D138" s="35"/>
      <c r="E138" s="35"/>
      <c r="F138" s="35"/>
      <c r="G138" s="18"/>
      <c r="H138" s="36"/>
      <c r="I138" s="36"/>
      <c r="J138" s="36"/>
      <c r="K138" s="18"/>
    </row>
    <row r="139" spans="2:11" ht="16.5" thickBot="1" x14ac:dyDescent="0.3">
      <c r="B139" s="29"/>
      <c r="C139" s="32" t="s">
        <v>18</v>
      </c>
      <c r="D139" s="33"/>
      <c r="E139" s="33"/>
      <c r="F139" s="34"/>
      <c r="G139" s="32">
        <f>SUM(G137,K137)</f>
        <v>20000</v>
      </c>
      <c r="H139" s="33"/>
      <c r="I139" s="33"/>
      <c r="J139" s="33"/>
      <c r="K139" s="34"/>
    </row>
    <row r="140" spans="2:11" ht="15.75" x14ac:dyDescent="0.25">
      <c r="B140" s="30"/>
    </row>
    <row r="141" spans="2:11" ht="15.75" x14ac:dyDescent="0.25">
      <c r="B141" s="30"/>
    </row>
    <row r="142" spans="2:11" ht="15.75" x14ac:dyDescent="0.25">
      <c r="B142" s="30" t="s">
        <v>24</v>
      </c>
    </row>
    <row r="143" spans="2:11" ht="15.75" x14ac:dyDescent="0.25">
      <c r="B143" s="31" t="s">
        <v>23</v>
      </c>
      <c r="C143" s="31"/>
      <c r="E143" s="31" t="s">
        <v>25</v>
      </c>
      <c r="F143" s="30"/>
    </row>
    <row r="159" ht="31.5" customHeight="1" x14ac:dyDescent="0.25"/>
  </sheetData>
  <mergeCells count="20">
    <mergeCell ref="C13:K13"/>
    <mergeCell ref="B10:K10"/>
    <mergeCell ref="B11:B12"/>
    <mergeCell ref="C11:C12"/>
    <mergeCell ref="D11:F11"/>
    <mergeCell ref="H11:J11"/>
    <mergeCell ref="C139:F139"/>
    <mergeCell ref="G139:K139"/>
    <mergeCell ref="B65:K65"/>
    <mergeCell ref="B136:B138"/>
    <mergeCell ref="C136:F138"/>
    <mergeCell ref="H136:H138"/>
    <mergeCell ref="I136:I138"/>
    <mergeCell ref="J136:J138"/>
    <mergeCell ref="C63:F63"/>
    <mergeCell ref="G63:K63"/>
    <mergeCell ref="C60:F62"/>
    <mergeCell ref="H60:H62"/>
    <mergeCell ref="I60:I62"/>
    <mergeCell ref="J60:J62"/>
  </mergeCells>
  <pageMargins left="0.31496062992125984" right="0.31496062992125984" top="0.55118110236220474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2022-01-26T02:16:43Z</dcterms:modified>
</cp:coreProperties>
</file>