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8" yWindow="168" windowWidth="15420" windowHeight="7980"/>
  </bookViews>
  <sheets>
    <sheet name="перечень" sheetId="1" r:id="rId1"/>
  </sheets>
  <definedNames>
    <definedName name="_xlnm._FilterDatabase" localSheetId="0" hidden="1">перечень!$A$4:$L$5</definedName>
    <definedName name="_xlnm.Print_Area" localSheetId="0">перечень!$A$1:$J$109</definedName>
  </definedNames>
  <calcPr calcId="145621"/>
</workbook>
</file>

<file path=xl/calcChain.xml><?xml version="1.0" encoding="utf-8"?>
<calcChain xmlns="http://schemas.openxmlformats.org/spreadsheetml/2006/main">
  <c r="F13" i="1" l="1"/>
  <c r="F46" i="1" l="1"/>
  <c r="J69" i="1" l="1"/>
  <c r="F69" i="1"/>
  <c r="J70" i="1" l="1"/>
  <c r="F70" i="1"/>
  <c r="F72" i="1"/>
  <c r="J34" i="1"/>
  <c r="J72" i="1" l="1"/>
  <c r="J35" i="1"/>
  <c r="J71" i="1" s="1"/>
  <c r="J73" i="1" l="1"/>
  <c r="F73" i="1" l="1"/>
  <c r="F35" i="1"/>
  <c r="F71" i="1" s="1"/>
</calcChain>
</file>

<file path=xl/sharedStrings.xml><?xml version="1.0" encoding="utf-8"?>
<sst xmlns="http://schemas.openxmlformats.org/spreadsheetml/2006/main" count="101" uniqueCount="49">
  <si>
    <t>Муниципальное образование "Шегарский район"</t>
  </si>
  <si>
    <t>п/п</t>
  </si>
  <si>
    <t>Наименование участкового лесничества/ урочище</t>
  </si>
  <si>
    <t>Лиственное хозяйство</t>
  </si>
  <si>
    <t>квартал</t>
  </si>
  <si>
    <t>выдел</t>
  </si>
  <si>
    <t>№ деляны</t>
  </si>
  <si>
    <t>Объем древесины, м3</t>
  </si>
  <si>
    <t>Хвойное хозяйство</t>
  </si>
  <si>
    <t>квртал</t>
  </si>
  <si>
    <t>Шегарское участковое лесничество</t>
  </si>
  <si>
    <t>Шегарское участковое лесничество Шегарское сельское урочище</t>
  </si>
  <si>
    <t>Шегарское участковое лесничество Гусевское сельское урочище</t>
  </si>
  <si>
    <t>Шегарское участковое лесничество Шегарское урочище</t>
  </si>
  <si>
    <t>Переходящие участки, отведенные в рубку  ранее (лесосеки прошлых лет)</t>
  </si>
  <si>
    <t>ИТОГО:</t>
  </si>
  <si>
    <t xml:space="preserve">ИТОГО ПО ШЕГАРСКОМУ УЧАСТКОВОМУ ЛЕСНИЧЕСТВУ: </t>
  </si>
  <si>
    <t>ИТОГО</t>
  </si>
  <si>
    <t xml:space="preserve"> </t>
  </si>
  <si>
    <t>Иловское участковое лесничество Маркеловское сельское урочище</t>
  </si>
  <si>
    <t>Иловское участковое лесничество Иловское урочище</t>
  </si>
  <si>
    <t xml:space="preserve">ИТОГО ПО ИЛОВСКОМУ УЧАСТКОВОМУ ЛЕСНИЧЕСТВУ :                                 </t>
  </si>
  <si>
    <t>ВСЕГО ПЛАНИРУЕМЫЕ В РУБКУ</t>
  </si>
  <si>
    <t>ВСЕГО ПЕРЕХОДЯЩИЕ УЧАСТКИ, ОТВЕДЕННЫЕ В РУБКУ РАНЕЕ</t>
  </si>
  <si>
    <t xml:space="preserve">Главный лесничий Шегарского лесничества   </t>
  </si>
  <si>
    <t xml:space="preserve"> Углев А.Ю.</t>
  </si>
  <si>
    <t xml:space="preserve">                                                             Шегарское лесничество Иловское участковое лесничество</t>
  </si>
  <si>
    <t>ВСЕГО ПО ШЕГАРСКОМУ ЛЕСНИЧЕСТВУ:</t>
  </si>
  <si>
    <t>11,17,20,21</t>
  </si>
  <si>
    <t>31,34,41</t>
  </si>
  <si>
    <t>33,34,35,52</t>
  </si>
  <si>
    <t>Шегарское участковое лесничество Шегарское  сельское урочище</t>
  </si>
  <si>
    <t>Перечень участков лесных насаждений, предназначенных для заготовки гражданами древесины для собственных нужд по Шегарскому лесничеству на 2022 год.</t>
  </si>
  <si>
    <t>Иловское участковое лесничество Макркеловское сельское урочище</t>
  </si>
  <si>
    <t>11,12,13</t>
  </si>
  <si>
    <t>11,13,14,15,23,24</t>
  </si>
  <si>
    <t>7,11,12</t>
  </si>
  <si>
    <t>6,8,15</t>
  </si>
  <si>
    <t>41,42,43,44,45,53</t>
  </si>
  <si>
    <t>49,51,52,53,61,62, 63</t>
  </si>
  <si>
    <t>1,2,4,6,8,15</t>
  </si>
  <si>
    <t>50,52,66,</t>
  </si>
  <si>
    <t>Участки лесных насаждений планируемые в рубку на 2022 г</t>
  </si>
  <si>
    <t>Участки лесных насаждений планируемые в рубку  на 2022 г</t>
  </si>
  <si>
    <t xml:space="preserve"> Начальник                                                                    Департамента лесного
хозяйства Томской области
_______________А.С. Конев
2022 год</t>
  </si>
  <si>
    <t>32,33,40</t>
  </si>
  <si>
    <t>22,23,41,51</t>
  </si>
  <si>
    <t>11,12,19,22</t>
  </si>
  <si>
    <t>12,14,16,17,23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</si>
</sst>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/>
    <xf numFmtId="0" fontId="4" fillId="0" borderId="0" xfId="0" applyFont="1" applyAlignment="1"/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Border="1"/>
    <xf numFmtId="0" fontId="3" fillId="0" borderId="5" xfId="0" applyFont="1" applyBorder="1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/>
    <xf numFmtId="0" fontId="3" fillId="2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/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Fill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1" fontId="2" fillId="0" borderId="7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8"/>
  <sheetViews>
    <sheetView tabSelected="1" view="pageBreakPreview" zoomScale="75" zoomScaleNormal="85" zoomScaleSheetLayoutView="75" workbookViewId="0">
      <selection activeCell="F73" sqref="F73"/>
    </sheetView>
  </sheetViews>
  <sheetFormatPr defaultColWidth="9.44140625" defaultRowHeight="13.8" x14ac:dyDescent="0.25"/>
  <cols>
    <col min="1" max="1" width="4.5546875" style="17" customWidth="1"/>
    <col min="2" max="2" width="38.44140625" style="5" customWidth="1"/>
    <col min="3" max="3" width="8.44140625" style="5" customWidth="1"/>
    <col min="4" max="4" width="20" style="5" customWidth="1"/>
    <col min="5" max="5" width="10.5546875" style="5" customWidth="1"/>
    <col min="6" max="6" width="13" style="5" customWidth="1"/>
    <col min="7" max="7" width="6.5546875" style="5" customWidth="1"/>
    <col min="8" max="8" width="15.5546875" style="5" customWidth="1"/>
    <col min="9" max="9" width="8" style="5" customWidth="1"/>
    <col min="10" max="10" width="12.5546875" style="5" customWidth="1"/>
    <col min="11" max="16384" width="9.44140625" style="5"/>
  </cols>
  <sheetData>
    <row r="1" spans="1:12" ht="81" customHeight="1" x14ac:dyDescent="0.3">
      <c r="F1" s="62" t="s">
        <v>44</v>
      </c>
      <c r="G1" s="62"/>
      <c r="H1" s="62"/>
      <c r="I1" s="62"/>
      <c r="J1" s="62"/>
    </row>
    <row r="2" spans="1:12" ht="39" customHeight="1" x14ac:dyDescent="0.3">
      <c r="A2" s="84" t="s">
        <v>32</v>
      </c>
      <c r="B2" s="84"/>
      <c r="C2" s="84"/>
      <c r="D2" s="84"/>
      <c r="E2" s="84"/>
      <c r="F2" s="84"/>
      <c r="G2" s="84"/>
      <c r="H2" s="84"/>
      <c r="I2" s="84"/>
      <c r="J2" s="84"/>
    </row>
    <row r="3" spans="1:12" ht="24" customHeight="1" x14ac:dyDescent="0.25">
      <c r="A3" s="81" t="s">
        <v>0</v>
      </c>
      <c r="B3" s="82"/>
      <c r="C3" s="82"/>
      <c r="D3" s="82"/>
      <c r="E3" s="82"/>
      <c r="F3" s="82"/>
      <c r="G3" s="82"/>
      <c r="H3" s="82"/>
      <c r="I3" s="82"/>
      <c r="J3" s="83"/>
    </row>
    <row r="4" spans="1:12" x14ac:dyDescent="0.25">
      <c r="A4" s="94" t="s">
        <v>1</v>
      </c>
      <c r="B4" s="88" t="s">
        <v>2</v>
      </c>
      <c r="C4" s="85" t="s">
        <v>3</v>
      </c>
      <c r="D4" s="86"/>
      <c r="E4" s="87"/>
      <c r="F4" s="88" t="s">
        <v>7</v>
      </c>
      <c r="G4" s="85" t="s">
        <v>8</v>
      </c>
      <c r="H4" s="86"/>
      <c r="I4" s="87"/>
      <c r="J4" s="88" t="s">
        <v>7</v>
      </c>
    </row>
    <row r="5" spans="1:12" ht="35.85" customHeight="1" x14ac:dyDescent="0.25">
      <c r="A5" s="95"/>
      <c r="B5" s="96"/>
      <c r="C5" s="8" t="s">
        <v>4</v>
      </c>
      <c r="D5" s="8" t="s">
        <v>5</v>
      </c>
      <c r="E5" s="9" t="s">
        <v>6</v>
      </c>
      <c r="F5" s="89"/>
      <c r="G5" s="8" t="s">
        <v>9</v>
      </c>
      <c r="H5" s="8" t="s">
        <v>5</v>
      </c>
      <c r="I5" s="8" t="s">
        <v>6</v>
      </c>
      <c r="J5" s="89"/>
    </row>
    <row r="6" spans="1:12" ht="22.5" customHeight="1" x14ac:dyDescent="0.25">
      <c r="A6" s="78" t="s">
        <v>10</v>
      </c>
      <c r="B6" s="79"/>
      <c r="C6" s="79"/>
      <c r="D6" s="79"/>
      <c r="E6" s="79"/>
      <c r="F6" s="79"/>
      <c r="G6" s="79"/>
      <c r="H6" s="79"/>
      <c r="I6" s="79"/>
      <c r="J6" s="80"/>
    </row>
    <row r="7" spans="1:12" s="11" customFormat="1" ht="24" customHeight="1" x14ac:dyDescent="0.25">
      <c r="A7" s="64" t="s">
        <v>14</v>
      </c>
      <c r="B7" s="65"/>
      <c r="C7" s="65"/>
      <c r="D7" s="65"/>
      <c r="E7" s="65"/>
      <c r="F7" s="65"/>
      <c r="G7" s="65"/>
      <c r="H7" s="65"/>
      <c r="I7" s="65"/>
      <c r="J7" s="66"/>
      <c r="K7" s="10"/>
      <c r="L7" s="10"/>
    </row>
    <row r="8" spans="1:12" ht="29.25" customHeight="1" x14ac:dyDescent="0.25">
      <c r="A8" s="14">
        <v>1</v>
      </c>
      <c r="B8" s="31" t="s">
        <v>12</v>
      </c>
      <c r="C8" s="7">
        <v>35</v>
      </c>
      <c r="D8" s="7" t="s">
        <v>40</v>
      </c>
      <c r="E8" s="7">
        <v>1</v>
      </c>
      <c r="F8" s="7">
        <v>600</v>
      </c>
      <c r="G8" s="12"/>
      <c r="H8" s="12" t="s">
        <v>18</v>
      </c>
      <c r="I8" s="12"/>
      <c r="J8" s="12"/>
    </row>
    <row r="9" spans="1:12" ht="32.25" customHeight="1" x14ac:dyDescent="0.25">
      <c r="A9" s="14">
        <v>2</v>
      </c>
      <c r="B9" s="31" t="s">
        <v>12</v>
      </c>
      <c r="C9" s="7">
        <v>126</v>
      </c>
      <c r="D9" s="7">
        <v>9</v>
      </c>
      <c r="E9" s="7">
        <v>1</v>
      </c>
      <c r="F9" s="7">
        <v>200</v>
      </c>
      <c r="G9" s="12"/>
      <c r="H9" s="12"/>
      <c r="I9" s="12"/>
      <c r="J9" s="12"/>
    </row>
    <row r="10" spans="1:12" ht="29.25" customHeight="1" x14ac:dyDescent="0.25">
      <c r="A10" s="14">
        <v>3</v>
      </c>
      <c r="B10" s="31" t="s">
        <v>12</v>
      </c>
      <c r="C10" s="7">
        <v>61</v>
      </c>
      <c r="D10" s="55">
        <v>49.54</v>
      </c>
      <c r="E10" s="7">
        <v>1</v>
      </c>
      <c r="F10" s="7">
        <v>250</v>
      </c>
      <c r="G10" s="12"/>
      <c r="H10" s="12"/>
      <c r="I10" s="12"/>
      <c r="J10" s="12"/>
    </row>
    <row r="11" spans="1:12" ht="32.25" customHeight="1" x14ac:dyDescent="0.25">
      <c r="A11" s="14">
        <v>4</v>
      </c>
      <c r="B11" s="54" t="s">
        <v>12</v>
      </c>
      <c r="C11" s="7">
        <v>97</v>
      </c>
      <c r="D11" s="7">
        <v>11</v>
      </c>
      <c r="E11" s="7">
        <v>1</v>
      </c>
      <c r="F11" s="7">
        <v>75</v>
      </c>
      <c r="G11" s="12"/>
      <c r="H11" s="12"/>
      <c r="I11" s="12"/>
      <c r="J11" s="12"/>
    </row>
    <row r="12" spans="1:12" ht="32.25" customHeight="1" x14ac:dyDescent="0.25">
      <c r="A12" s="14">
        <v>5</v>
      </c>
      <c r="B12" s="56" t="s">
        <v>12</v>
      </c>
      <c r="C12" s="7">
        <v>76</v>
      </c>
      <c r="D12" s="7" t="s">
        <v>41</v>
      </c>
      <c r="E12" s="7">
        <v>1</v>
      </c>
      <c r="F12" s="7">
        <v>450</v>
      </c>
      <c r="G12" s="7"/>
      <c r="H12" s="7"/>
      <c r="I12" s="7"/>
      <c r="J12" s="7"/>
    </row>
    <row r="13" spans="1:12" ht="33" customHeight="1" x14ac:dyDescent="0.3">
      <c r="A13" s="90" t="s">
        <v>17</v>
      </c>
      <c r="B13" s="91"/>
      <c r="C13" s="91"/>
      <c r="D13" s="91"/>
      <c r="E13" s="92"/>
      <c r="F13" s="18">
        <f>SUM(F8:F12)</f>
        <v>1575</v>
      </c>
      <c r="G13" s="3"/>
      <c r="H13" s="33"/>
      <c r="I13" s="33"/>
      <c r="J13" s="18"/>
    </row>
    <row r="14" spans="1:12" ht="33" customHeight="1" x14ac:dyDescent="0.25">
      <c r="A14" s="93" t="s">
        <v>42</v>
      </c>
      <c r="B14" s="93"/>
      <c r="C14" s="93"/>
      <c r="D14" s="93"/>
      <c r="E14" s="93"/>
      <c r="F14" s="93"/>
      <c r="G14" s="93"/>
      <c r="H14" s="93"/>
      <c r="I14" s="93"/>
      <c r="J14" s="93"/>
    </row>
    <row r="15" spans="1:12" ht="33" customHeight="1" x14ac:dyDescent="0.25">
      <c r="A15" s="14">
        <v>6</v>
      </c>
      <c r="B15" s="1" t="s">
        <v>12</v>
      </c>
      <c r="C15" s="7">
        <v>125</v>
      </c>
      <c r="D15" s="55">
        <v>7</v>
      </c>
      <c r="E15" s="7">
        <v>1</v>
      </c>
      <c r="F15" s="7">
        <v>400</v>
      </c>
      <c r="G15" s="35"/>
      <c r="H15" s="22"/>
      <c r="I15" s="12"/>
      <c r="J15" s="12"/>
    </row>
    <row r="16" spans="1:12" ht="33" customHeight="1" x14ac:dyDescent="0.25">
      <c r="A16" s="21">
        <v>7</v>
      </c>
      <c r="B16" s="1" t="s">
        <v>11</v>
      </c>
      <c r="C16" s="7">
        <v>77</v>
      </c>
      <c r="D16" s="7" t="s">
        <v>46</v>
      </c>
      <c r="E16" s="7">
        <v>1</v>
      </c>
      <c r="F16" s="7">
        <v>800</v>
      </c>
      <c r="G16" s="22"/>
      <c r="H16" s="22"/>
      <c r="I16" s="12"/>
      <c r="J16" s="12"/>
    </row>
    <row r="17" spans="1:10" ht="33" customHeight="1" x14ac:dyDescent="0.25">
      <c r="A17" s="21">
        <v>8</v>
      </c>
      <c r="B17" s="1" t="s">
        <v>11</v>
      </c>
      <c r="C17" s="7">
        <v>43</v>
      </c>
      <c r="D17" s="7" t="s">
        <v>48</v>
      </c>
      <c r="E17" s="7">
        <v>1</v>
      </c>
      <c r="F17" s="7">
        <v>700</v>
      </c>
      <c r="G17" s="22"/>
      <c r="H17" s="36"/>
      <c r="I17" s="16"/>
      <c r="J17" s="16"/>
    </row>
    <row r="18" spans="1:10" ht="33" customHeight="1" x14ac:dyDescent="0.25">
      <c r="A18" s="21">
        <v>9</v>
      </c>
      <c r="B18" s="1" t="s">
        <v>11</v>
      </c>
      <c r="C18" s="7">
        <v>14</v>
      </c>
      <c r="D18" s="7" t="s">
        <v>38</v>
      </c>
      <c r="E18" s="7">
        <v>1</v>
      </c>
      <c r="F18" s="7">
        <v>2700</v>
      </c>
      <c r="G18" s="36"/>
      <c r="H18" s="22"/>
      <c r="I18" s="12"/>
      <c r="J18" s="12"/>
    </row>
    <row r="19" spans="1:10" ht="33" customHeight="1" x14ac:dyDescent="0.25">
      <c r="A19" s="21">
        <v>10</v>
      </c>
      <c r="B19" s="1" t="s">
        <v>12</v>
      </c>
      <c r="C19" s="7">
        <v>42</v>
      </c>
      <c r="D19" s="7" t="s">
        <v>28</v>
      </c>
      <c r="E19" s="7">
        <v>1</v>
      </c>
      <c r="F19" s="7">
        <v>800</v>
      </c>
      <c r="G19" s="22"/>
      <c r="H19" s="22"/>
      <c r="I19" s="12"/>
      <c r="J19" s="12"/>
    </row>
    <row r="20" spans="1:10" ht="33" customHeight="1" x14ac:dyDescent="0.25">
      <c r="A20" s="21">
        <v>11</v>
      </c>
      <c r="B20" s="40" t="s">
        <v>12</v>
      </c>
      <c r="C20" s="7">
        <v>35</v>
      </c>
      <c r="D20" s="7" t="s">
        <v>37</v>
      </c>
      <c r="E20" s="7">
        <v>1</v>
      </c>
      <c r="F20" s="21">
        <v>600</v>
      </c>
      <c r="G20" s="22"/>
      <c r="H20" s="22"/>
      <c r="I20" s="12"/>
      <c r="J20" s="12"/>
    </row>
    <row r="21" spans="1:10" ht="33" customHeight="1" x14ac:dyDescent="0.25">
      <c r="A21" s="21">
        <v>12</v>
      </c>
      <c r="B21" s="1" t="s">
        <v>12</v>
      </c>
      <c r="C21" s="7">
        <v>125</v>
      </c>
      <c r="D21" s="7" t="s">
        <v>45</v>
      </c>
      <c r="E21" s="7">
        <v>2</v>
      </c>
      <c r="F21" s="7">
        <v>500</v>
      </c>
      <c r="G21" s="22"/>
      <c r="H21" s="22"/>
      <c r="I21" s="12"/>
      <c r="J21" s="12"/>
    </row>
    <row r="22" spans="1:10" ht="33" customHeight="1" x14ac:dyDescent="0.25">
      <c r="A22" s="14">
        <v>13</v>
      </c>
      <c r="B22" s="1" t="s">
        <v>11</v>
      </c>
      <c r="C22" s="7">
        <v>25</v>
      </c>
      <c r="D22" s="7">
        <v>38.39</v>
      </c>
      <c r="E22" s="7">
        <v>1</v>
      </c>
      <c r="F22" s="7">
        <v>1000</v>
      </c>
      <c r="G22" s="22"/>
      <c r="H22" s="7"/>
      <c r="I22" s="7"/>
      <c r="J22" s="14"/>
    </row>
    <row r="23" spans="1:10" ht="33" customHeight="1" x14ac:dyDescent="0.25">
      <c r="A23" s="14">
        <v>14</v>
      </c>
      <c r="B23" s="4" t="s">
        <v>12</v>
      </c>
      <c r="C23" s="21">
        <v>135</v>
      </c>
      <c r="D23" s="21" t="s">
        <v>29</v>
      </c>
      <c r="E23" s="21">
        <v>1</v>
      </c>
      <c r="F23" s="7">
        <v>600</v>
      </c>
      <c r="G23" s="22"/>
      <c r="H23" s="7"/>
      <c r="I23" s="7"/>
      <c r="J23" s="14"/>
    </row>
    <row r="24" spans="1:10" ht="33" customHeight="1" x14ac:dyDescent="0.25">
      <c r="A24" s="14">
        <v>15</v>
      </c>
      <c r="B24" s="1" t="s">
        <v>11</v>
      </c>
      <c r="C24" s="7">
        <v>10</v>
      </c>
      <c r="D24" s="7" t="s">
        <v>30</v>
      </c>
      <c r="E24" s="7">
        <v>1</v>
      </c>
      <c r="F24" s="7">
        <v>1000</v>
      </c>
      <c r="G24" s="7"/>
      <c r="H24" s="22"/>
      <c r="I24" s="12"/>
      <c r="J24" s="12"/>
    </row>
    <row r="25" spans="1:10" ht="33" customHeight="1" x14ac:dyDescent="0.25">
      <c r="A25" s="14">
        <v>16</v>
      </c>
      <c r="B25" s="37" t="s">
        <v>31</v>
      </c>
      <c r="C25" s="7">
        <v>32</v>
      </c>
      <c r="D25" s="7">
        <v>14.24</v>
      </c>
      <c r="E25" s="7">
        <v>1</v>
      </c>
      <c r="F25" s="21">
        <v>1000</v>
      </c>
      <c r="G25" s="22"/>
      <c r="H25" s="22"/>
      <c r="I25" s="12"/>
      <c r="J25" s="12"/>
    </row>
    <row r="26" spans="1:10" ht="33" customHeight="1" x14ac:dyDescent="0.25">
      <c r="A26" s="14">
        <v>17</v>
      </c>
      <c r="B26" s="4" t="s">
        <v>31</v>
      </c>
      <c r="C26" s="7">
        <v>34</v>
      </c>
      <c r="D26" s="7">
        <v>5</v>
      </c>
      <c r="E26" s="7">
        <v>1</v>
      </c>
      <c r="F26" s="21">
        <v>500</v>
      </c>
      <c r="G26" s="22"/>
      <c r="H26" s="22"/>
      <c r="I26" s="13"/>
      <c r="J26" s="13"/>
    </row>
    <row r="27" spans="1:10" ht="33" customHeight="1" x14ac:dyDescent="0.25">
      <c r="A27" s="14">
        <v>18</v>
      </c>
      <c r="B27" s="4" t="s">
        <v>11</v>
      </c>
      <c r="C27" s="7">
        <v>14</v>
      </c>
      <c r="D27" s="7">
        <v>25.26</v>
      </c>
      <c r="E27" s="7">
        <v>2</v>
      </c>
      <c r="F27" s="21">
        <v>550</v>
      </c>
      <c r="G27" s="22"/>
      <c r="H27" s="22"/>
      <c r="I27" s="13"/>
      <c r="J27" s="13"/>
    </row>
    <row r="28" spans="1:10" ht="33" customHeight="1" x14ac:dyDescent="0.25">
      <c r="A28" s="14">
        <v>19</v>
      </c>
      <c r="B28" s="1" t="s">
        <v>11</v>
      </c>
      <c r="C28" s="7">
        <v>64</v>
      </c>
      <c r="D28" s="7" t="s">
        <v>47</v>
      </c>
      <c r="E28" s="7">
        <v>1</v>
      </c>
      <c r="F28" s="21">
        <v>200</v>
      </c>
      <c r="G28" s="21"/>
      <c r="H28" s="21"/>
      <c r="I28" s="32"/>
      <c r="J28" s="3"/>
    </row>
    <row r="29" spans="1:10" ht="33" customHeight="1" x14ac:dyDescent="0.25">
      <c r="A29" s="14">
        <v>20</v>
      </c>
      <c r="B29" s="1" t="s">
        <v>13</v>
      </c>
      <c r="C29" s="7"/>
      <c r="D29" s="7"/>
      <c r="E29" s="7"/>
      <c r="F29" s="21"/>
      <c r="G29" s="21">
        <v>80</v>
      </c>
      <c r="H29" s="21">
        <v>17.22</v>
      </c>
      <c r="I29" s="38">
        <v>1</v>
      </c>
      <c r="J29" s="21">
        <v>1000</v>
      </c>
    </row>
    <row r="30" spans="1:10" ht="33" customHeight="1" x14ac:dyDescent="0.25">
      <c r="A30" s="26">
        <v>21</v>
      </c>
      <c r="B30" s="1" t="s">
        <v>11</v>
      </c>
      <c r="C30" s="7">
        <v>72</v>
      </c>
      <c r="D30" s="7" t="s">
        <v>35</v>
      </c>
      <c r="E30" s="7">
        <v>1</v>
      </c>
      <c r="F30" s="21">
        <v>900</v>
      </c>
      <c r="G30" s="21"/>
      <c r="H30" s="21"/>
      <c r="I30" s="38"/>
      <c r="J30" s="21"/>
    </row>
    <row r="31" spans="1:10" ht="33" customHeight="1" x14ac:dyDescent="0.25">
      <c r="A31" s="26">
        <v>22</v>
      </c>
      <c r="B31" s="1" t="s">
        <v>11</v>
      </c>
      <c r="C31" s="7">
        <v>72</v>
      </c>
      <c r="D31" s="7" t="s">
        <v>39</v>
      </c>
      <c r="E31" s="7">
        <v>2</v>
      </c>
      <c r="F31" s="21">
        <v>700</v>
      </c>
      <c r="G31" s="21"/>
      <c r="H31" s="21"/>
      <c r="I31" s="38"/>
      <c r="J31" s="21"/>
    </row>
    <row r="32" spans="1:10" ht="33" customHeight="1" x14ac:dyDescent="0.25">
      <c r="A32" s="26">
        <v>23</v>
      </c>
      <c r="B32" s="1" t="s">
        <v>11</v>
      </c>
      <c r="C32" s="7">
        <v>7</v>
      </c>
      <c r="D32" s="7" t="s">
        <v>36</v>
      </c>
      <c r="E32" s="7">
        <v>1</v>
      </c>
      <c r="F32" s="21">
        <v>500</v>
      </c>
      <c r="G32" s="21"/>
      <c r="H32" s="21"/>
      <c r="I32" s="38"/>
      <c r="J32" s="21"/>
    </row>
    <row r="33" spans="1:10" ht="33" customHeight="1" x14ac:dyDescent="0.25">
      <c r="A33" s="26">
        <v>24</v>
      </c>
      <c r="B33" s="1" t="s">
        <v>12</v>
      </c>
      <c r="C33" s="7">
        <v>129</v>
      </c>
      <c r="D33" s="7">
        <v>48</v>
      </c>
      <c r="E33" s="7">
        <v>1</v>
      </c>
      <c r="F33" s="7">
        <v>550</v>
      </c>
      <c r="G33" s="21"/>
      <c r="H33" s="21"/>
      <c r="I33" s="38"/>
      <c r="J33" s="21"/>
    </row>
    <row r="34" spans="1:10" ht="33" customHeight="1" x14ac:dyDescent="0.25">
      <c r="A34" s="71" t="s">
        <v>17</v>
      </c>
      <c r="B34" s="72"/>
      <c r="C34" s="72"/>
      <c r="D34" s="72"/>
      <c r="E34" s="73"/>
      <c r="F34" s="18">
        <v>14000</v>
      </c>
      <c r="G34" s="3"/>
      <c r="H34" s="14"/>
      <c r="I34" s="20"/>
      <c r="J34" s="30">
        <f>SUM(J15:J29)</f>
        <v>1000</v>
      </c>
    </row>
    <row r="35" spans="1:10" ht="33" customHeight="1" x14ac:dyDescent="0.25">
      <c r="A35" s="71" t="s">
        <v>16</v>
      </c>
      <c r="B35" s="72"/>
      <c r="C35" s="72"/>
      <c r="D35" s="72"/>
      <c r="E35" s="73"/>
      <c r="F35" s="58">
        <f>F34+F13</f>
        <v>15575</v>
      </c>
      <c r="G35" s="59"/>
      <c r="H35" s="60"/>
      <c r="I35" s="60"/>
      <c r="J35" s="61">
        <f>J34+J13</f>
        <v>1000</v>
      </c>
    </row>
    <row r="36" spans="1:10" ht="33" customHeight="1" x14ac:dyDescent="0.25">
      <c r="A36" s="68" t="s">
        <v>26</v>
      </c>
      <c r="B36" s="69"/>
      <c r="C36" s="69"/>
      <c r="D36" s="69"/>
      <c r="E36" s="69"/>
      <c r="F36" s="69"/>
      <c r="G36" s="69"/>
      <c r="H36" s="69"/>
      <c r="I36" s="69"/>
      <c r="J36" s="70"/>
    </row>
    <row r="37" spans="1:10" ht="33" customHeight="1" x14ac:dyDescent="0.25">
      <c r="A37" s="64" t="s">
        <v>14</v>
      </c>
      <c r="B37" s="65"/>
      <c r="C37" s="65"/>
      <c r="D37" s="65"/>
      <c r="E37" s="65"/>
      <c r="F37" s="65"/>
      <c r="G37" s="65"/>
      <c r="H37" s="65"/>
      <c r="I37" s="65"/>
      <c r="J37" s="66"/>
    </row>
    <row r="38" spans="1:10" ht="33" customHeight="1" x14ac:dyDescent="0.25">
      <c r="A38" s="26">
        <v>25</v>
      </c>
      <c r="B38" s="39" t="s">
        <v>19</v>
      </c>
      <c r="C38" s="21">
        <v>17</v>
      </c>
      <c r="D38" s="21">
        <v>26.27</v>
      </c>
      <c r="E38" s="21">
        <v>1</v>
      </c>
      <c r="F38" s="21">
        <v>650</v>
      </c>
      <c r="G38" s="22"/>
      <c r="H38" s="22"/>
      <c r="I38" s="22"/>
      <c r="J38" s="22"/>
    </row>
    <row r="39" spans="1:10" ht="33" customHeight="1" x14ac:dyDescent="0.25">
      <c r="A39" s="21">
        <v>26</v>
      </c>
      <c r="B39" s="39" t="s">
        <v>33</v>
      </c>
      <c r="C39" s="21">
        <v>35</v>
      </c>
      <c r="D39" s="21">
        <v>33</v>
      </c>
      <c r="E39" s="21">
        <v>1</v>
      </c>
      <c r="F39" s="21">
        <v>275</v>
      </c>
      <c r="G39" s="22"/>
      <c r="H39" s="22"/>
      <c r="I39" s="22"/>
      <c r="J39" s="22"/>
    </row>
    <row r="40" spans="1:10" ht="30.75" customHeight="1" x14ac:dyDescent="0.25">
      <c r="A40" s="24">
        <v>27</v>
      </c>
      <c r="B40" s="39" t="s">
        <v>19</v>
      </c>
      <c r="C40" s="21">
        <v>40</v>
      </c>
      <c r="D40" s="21">
        <v>1</v>
      </c>
      <c r="E40" s="21">
        <v>1</v>
      </c>
      <c r="F40" s="21">
        <v>275</v>
      </c>
      <c r="G40" s="22"/>
      <c r="H40" s="22"/>
      <c r="I40" s="22"/>
      <c r="J40" s="22"/>
    </row>
    <row r="41" spans="1:10" ht="33" customHeight="1" x14ac:dyDescent="0.25">
      <c r="A41" s="26">
        <v>28</v>
      </c>
      <c r="B41" s="39" t="s">
        <v>19</v>
      </c>
      <c r="C41" s="21">
        <v>46</v>
      </c>
      <c r="D41" s="21">
        <v>26</v>
      </c>
      <c r="E41" s="21">
        <v>1</v>
      </c>
      <c r="F41" s="21">
        <v>225</v>
      </c>
      <c r="G41" s="22"/>
      <c r="H41" s="22"/>
      <c r="I41" s="22"/>
      <c r="J41" s="22"/>
    </row>
    <row r="42" spans="1:10" ht="30.75" customHeight="1" x14ac:dyDescent="0.25">
      <c r="A42" s="21">
        <v>29</v>
      </c>
      <c r="B42" s="39" t="s">
        <v>19</v>
      </c>
      <c r="C42" s="21">
        <v>63</v>
      </c>
      <c r="D42" s="21">
        <v>7</v>
      </c>
      <c r="E42" s="21">
        <v>1</v>
      </c>
      <c r="F42" s="21">
        <v>200</v>
      </c>
      <c r="G42" s="22"/>
      <c r="H42" s="22"/>
      <c r="I42" s="22"/>
      <c r="J42" s="22"/>
    </row>
    <row r="43" spans="1:10" ht="28.35" customHeight="1" x14ac:dyDescent="0.25">
      <c r="A43" s="24">
        <v>30</v>
      </c>
      <c r="B43" s="39" t="s">
        <v>19</v>
      </c>
      <c r="C43" s="7">
        <v>91</v>
      </c>
      <c r="D43" s="7">
        <v>4</v>
      </c>
      <c r="E43" s="7">
        <v>1</v>
      </c>
      <c r="F43" s="7">
        <v>175</v>
      </c>
      <c r="G43" s="22"/>
      <c r="H43" s="22"/>
      <c r="I43" s="22"/>
      <c r="J43" s="22"/>
    </row>
    <row r="44" spans="1:10" ht="31.5" customHeight="1" x14ac:dyDescent="0.25">
      <c r="A44" s="26">
        <v>31</v>
      </c>
      <c r="B44" s="39" t="s">
        <v>19</v>
      </c>
      <c r="C44" s="7">
        <v>138</v>
      </c>
      <c r="D44" s="7">
        <v>4</v>
      </c>
      <c r="E44" s="7">
        <v>1</v>
      </c>
      <c r="F44" s="7">
        <v>750</v>
      </c>
      <c r="G44" s="22"/>
      <c r="H44" s="22"/>
      <c r="I44" s="22"/>
      <c r="J44" s="22"/>
    </row>
    <row r="45" spans="1:10" ht="33" customHeight="1" x14ac:dyDescent="0.25">
      <c r="A45" s="21">
        <v>32</v>
      </c>
      <c r="B45" s="23" t="s">
        <v>19</v>
      </c>
      <c r="C45" s="7">
        <v>120</v>
      </c>
      <c r="D45" s="7">
        <v>13</v>
      </c>
      <c r="E45" s="7">
        <v>2</v>
      </c>
      <c r="F45" s="7">
        <v>350</v>
      </c>
      <c r="G45" s="22"/>
      <c r="H45" s="22"/>
      <c r="I45" s="22"/>
      <c r="J45" s="22"/>
    </row>
    <row r="46" spans="1:10" ht="27.75" customHeight="1" x14ac:dyDescent="0.25">
      <c r="A46" s="14"/>
      <c r="B46" s="75" t="s">
        <v>15</v>
      </c>
      <c r="C46" s="76"/>
      <c r="D46" s="76"/>
      <c r="E46" s="77"/>
      <c r="F46" s="34">
        <f>SUM(F38:F45)</f>
        <v>2900</v>
      </c>
      <c r="G46" s="21"/>
      <c r="H46" s="21"/>
      <c r="I46" s="21"/>
      <c r="J46" s="34"/>
    </row>
    <row r="47" spans="1:10" ht="34.35" customHeight="1" x14ac:dyDescent="0.25">
      <c r="A47" s="67" t="s">
        <v>43</v>
      </c>
      <c r="B47" s="67"/>
      <c r="C47" s="67"/>
      <c r="D47" s="67"/>
      <c r="E47" s="67"/>
      <c r="F47" s="67"/>
      <c r="G47" s="67"/>
      <c r="H47" s="67"/>
      <c r="I47" s="67"/>
      <c r="J47" s="67"/>
    </row>
    <row r="48" spans="1:10" ht="34.35" customHeight="1" x14ac:dyDescent="0.25">
      <c r="A48" s="21">
        <v>33</v>
      </c>
      <c r="B48" s="23" t="s">
        <v>19</v>
      </c>
      <c r="C48" s="21">
        <v>16</v>
      </c>
      <c r="D48" s="21">
        <v>8</v>
      </c>
      <c r="E48" s="21">
        <v>1</v>
      </c>
      <c r="F48" s="21">
        <v>400</v>
      </c>
      <c r="G48" s="22"/>
      <c r="H48" s="22"/>
      <c r="I48" s="22"/>
      <c r="J48" s="22"/>
    </row>
    <row r="49" spans="1:10" ht="34.35" customHeight="1" x14ac:dyDescent="0.25">
      <c r="A49" s="21">
        <v>34</v>
      </c>
      <c r="B49" s="23" t="s">
        <v>19</v>
      </c>
      <c r="C49" s="21">
        <v>16</v>
      </c>
      <c r="D49" s="21">
        <v>13</v>
      </c>
      <c r="E49" s="21">
        <v>1</v>
      </c>
      <c r="F49" s="21">
        <v>1100</v>
      </c>
      <c r="G49" s="22"/>
      <c r="H49" s="22"/>
      <c r="I49" s="22"/>
      <c r="J49" s="22"/>
    </row>
    <row r="50" spans="1:10" ht="34.35" customHeight="1" x14ac:dyDescent="0.25">
      <c r="A50" s="21">
        <v>35</v>
      </c>
      <c r="B50" s="23" t="s">
        <v>19</v>
      </c>
      <c r="C50" s="21">
        <v>19</v>
      </c>
      <c r="D50" s="21">
        <v>35</v>
      </c>
      <c r="E50" s="21">
        <v>1</v>
      </c>
      <c r="F50" s="21">
        <v>1000</v>
      </c>
      <c r="G50" s="22"/>
      <c r="H50" s="22"/>
      <c r="I50" s="22"/>
      <c r="J50" s="22"/>
    </row>
    <row r="51" spans="1:10" ht="34.35" customHeight="1" x14ac:dyDescent="0.25">
      <c r="A51" s="21">
        <v>36</v>
      </c>
      <c r="B51" s="23" t="s">
        <v>19</v>
      </c>
      <c r="C51" s="7">
        <v>35</v>
      </c>
      <c r="D51" s="7">
        <v>21</v>
      </c>
      <c r="E51" s="7">
        <v>1</v>
      </c>
      <c r="F51" s="21">
        <v>1250</v>
      </c>
      <c r="G51" s="22"/>
      <c r="H51" s="22"/>
      <c r="I51" s="22"/>
      <c r="J51" s="22"/>
    </row>
    <row r="52" spans="1:10" ht="34.35" customHeight="1" x14ac:dyDescent="0.25">
      <c r="A52" s="21">
        <v>37</v>
      </c>
      <c r="B52" s="23" t="s">
        <v>19</v>
      </c>
      <c r="C52" s="7">
        <v>35</v>
      </c>
      <c r="D52" s="7">
        <v>24</v>
      </c>
      <c r="E52" s="7">
        <v>1</v>
      </c>
      <c r="F52" s="7">
        <v>675</v>
      </c>
      <c r="G52" s="22"/>
      <c r="H52" s="22"/>
      <c r="I52" s="22"/>
      <c r="J52" s="22"/>
    </row>
    <row r="53" spans="1:10" ht="34.35" customHeight="1" x14ac:dyDescent="0.25">
      <c r="A53" s="21">
        <v>38</v>
      </c>
      <c r="B53" s="23" t="s">
        <v>19</v>
      </c>
      <c r="C53" s="7">
        <v>40</v>
      </c>
      <c r="D53" s="7">
        <v>33</v>
      </c>
      <c r="E53" s="7">
        <v>1</v>
      </c>
      <c r="F53" s="7">
        <v>375</v>
      </c>
      <c r="G53" s="22"/>
      <c r="H53" s="22"/>
      <c r="I53" s="22"/>
      <c r="J53" s="22"/>
    </row>
    <row r="54" spans="1:10" ht="28.5" customHeight="1" x14ac:dyDescent="0.25">
      <c r="A54" s="21">
        <v>39</v>
      </c>
      <c r="B54" s="23" t="s">
        <v>19</v>
      </c>
      <c r="C54" s="7">
        <v>40</v>
      </c>
      <c r="D54" s="7">
        <v>10</v>
      </c>
      <c r="E54" s="7">
        <v>1</v>
      </c>
      <c r="F54" s="7">
        <v>700</v>
      </c>
      <c r="G54" s="22"/>
      <c r="H54" s="22"/>
      <c r="I54" s="22"/>
      <c r="J54" s="22"/>
    </row>
    <row r="55" spans="1:10" ht="27.75" customHeight="1" x14ac:dyDescent="0.25">
      <c r="A55" s="21">
        <v>40</v>
      </c>
      <c r="B55" s="23" t="s">
        <v>19</v>
      </c>
      <c r="C55" s="7">
        <v>46</v>
      </c>
      <c r="D55" s="7">
        <v>56</v>
      </c>
      <c r="E55" s="7">
        <v>1</v>
      </c>
      <c r="F55" s="7">
        <v>500</v>
      </c>
      <c r="G55" s="22"/>
      <c r="H55" s="22"/>
      <c r="I55" s="22"/>
      <c r="J55" s="22"/>
    </row>
    <row r="56" spans="1:10" ht="34.35" customHeight="1" x14ac:dyDescent="0.25">
      <c r="A56" s="21">
        <v>41</v>
      </c>
      <c r="B56" s="23" t="s">
        <v>19</v>
      </c>
      <c r="C56" s="2">
        <v>59</v>
      </c>
      <c r="D56" s="2">
        <v>24</v>
      </c>
      <c r="E56" s="2">
        <v>1</v>
      </c>
      <c r="F56" s="2">
        <v>375</v>
      </c>
      <c r="G56" s="22"/>
      <c r="H56" s="22"/>
      <c r="I56" s="22"/>
      <c r="J56" s="22"/>
    </row>
    <row r="57" spans="1:10" ht="34.35" customHeight="1" x14ac:dyDescent="0.25">
      <c r="A57" s="21">
        <v>42</v>
      </c>
      <c r="B57" s="23" t="s">
        <v>19</v>
      </c>
      <c r="C57" s="7">
        <v>63</v>
      </c>
      <c r="D57" s="7" t="s">
        <v>34</v>
      </c>
      <c r="E57" s="7">
        <v>1</v>
      </c>
      <c r="F57" s="7">
        <v>475</v>
      </c>
      <c r="G57" s="22"/>
      <c r="H57" s="22"/>
      <c r="I57" s="22"/>
      <c r="J57" s="22"/>
    </row>
    <row r="58" spans="1:10" ht="30.6" customHeight="1" x14ac:dyDescent="0.25">
      <c r="A58" s="3">
        <v>43</v>
      </c>
      <c r="B58" s="41" t="s">
        <v>19</v>
      </c>
      <c r="C58" s="2">
        <v>63</v>
      </c>
      <c r="D58" s="42">
        <v>19.2</v>
      </c>
      <c r="E58" s="2">
        <v>1</v>
      </c>
      <c r="F58" s="2">
        <v>1500</v>
      </c>
      <c r="G58" s="22"/>
      <c r="H58" s="22"/>
      <c r="I58" s="22"/>
      <c r="J58" s="22"/>
    </row>
    <row r="59" spans="1:10" ht="30" customHeight="1" x14ac:dyDescent="0.25">
      <c r="A59" s="21">
        <v>44</v>
      </c>
      <c r="B59" s="23" t="s">
        <v>19</v>
      </c>
      <c r="C59" s="7">
        <v>71</v>
      </c>
      <c r="D59" s="7">
        <v>20</v>
      </c>
      <c r="E59" s="7">
        <v>1</v>
      </c>
      <c r="F59" s="7">
        <v>1050</v>
      </c>
      <c r="G59" s="22"/>
      <c r="H59" s="22"/>
      <c r="I59" s="22"/>
      <c r="J59" s="22"/>
    </row>
    <row r="60" spans="1:10" ht="30" customHeight="1" x14ac:dyDescent="0.25">
      <c r="A60" s="21">
        <v>45</v>
      </c>
      <c r="B60" s="23" t="s">
        <v>19</v>
      </c>
      <c r="C60" s="7">
        <v>71</v>
      </c>
      <c r="D60" s="7">
        <v>38</v>
      </c>
      <c r="E60" s="7">
        <v>1</v>
      </c>
      <c r="F60" s="7">
        <v>300</v>
      </c>
      <c r="G60" s="22"/>
      <c r="H60" s="22"/>
      <c r="I60" s="22"/>
      <c r="J60" s="22"/>
    </row>
    <row r="61" spans="1:10" ht="36.75" customHeight="1" x14ac:dyDescent="0.25">
      <c r="A61" s="21">
        <v>46</v>
      </c>
      <c r="B61" s="23" t="s">
        <v>19</v>
      </c>
      <c r="C61" s="7">
        <v>71</v>
      </c>
      <c r="D61" s="7">
        <v>41</v>
      </c>
      <c r="E61" s="7">
        <v>1</v>
      </c>
      <c r="F61" s="7">
        <v>150</v>
      </c>
      <c r="G61" s="22"/>
      <c r="H61" s="22"/>
      <c r="I61" s="22"/>
      <c r="J61" s="22"/>
    </row>
    <row r="62" spans="1:10" ht="36.75" customHeight="1" x14ac:dyDescent="0.25">
      <c r="A62" s="21">
        <v>47</v>
      </c>
      <c r="B62" s="23" t="s">
        <v>19</v>
      </c>
      <c r="C62" s="7">
        <v>86</v>
      </c>
      <c r="D62" s="7">
        <v>31</v>
      </c>
      <c r="E62" s="7">
        <v>1</v>
      </c>
      <c r="F62" s="7">
        <v>325</v>
      </c>
      <c r="G62" s="21"/>
      <c r="H62" s="21"/>
      <c r="I62" s="21"/>
      <c r="J62" s="21"/>
    </row>
    <row r="63" spans="1:10" s="6" customFormat="1" ht="30.75" customHeight="1" x14ac:dyDescent="0.3">
      <c r="A63" s="21">
        <v>48</v>
      </c>
      <c r="B63" s="23" t="s">
        <v>19</v>
      </c>
      <c r="C63" s="7">
        <v>89</v>
      </c>
      <c r="D63" s="7">
        <v>13</v>
      </c>
      <c r="E63" s="7">
        <v>1</v>
      </c>
      <c r="F63" s="7">
        <v>350</v>
      </c>
      <c r="G63" s="21"/>
      <c r="H63" s="21"/>
      <c r="I63" s="21"/>
      <c r="J63" s="21"/>
    </row>
    <row r="64" spans="1:10" s="6" customFormat="1" ht="30.75" customHeight="1" x14ac:dyDescent="0.3">
      <c r="A64" s="21">
        <v>49</v>
      </c>
      <c r="B64" s="23" t="s">
        <v>19</v>
      </c>
      <c r="C64" s="7">
        <v>91</v>
      </c>
      <c r="D64" s="7">
        <v>11</v>
      </c>
      <c r="E64" s="7">
        <v>1</v>
      </c>
      <c r="F64" s="7">
        <v>600</v>
      </c>
      <c r="G64" s="21"/>
      <c r="H64" s="21"/>
      <c r="I64" s="21"/>
      <c r="J64" s="21"/>
    </row>
    <row r="65" spans="1:10" ht="30.75" customHeight="1" x14ac:dyDescent="0.25">
      <c r="A65" s="24">
        <v>50</v>
      </c>
      <c r="B65" s="23" t="s">
        <v>19</v>
      </c>
      <c r="C65" s="7">
        <v>120</v>
      </c>
      <c r="D65" s="7">
        <v>16.34</v>
      </c>
      <c r="E65" s="7">
        <v>1</v>
      </c>
      <c r="F65" s="7">
        <v>2000</v>
      </c>
      <c r="G65" s="21"/>
      <c r="H65" s="21"/>
      <c r="I65" s="21"/>
      <c r="J65" s="21"/>
    </row>
    <row r="66" spans="1:10" s="15" customFormat="1" ht="30.75" customHeight="1" x14ac:dyDescent="0.25">
      <c r="A66" s="24">
        <v>51</v>
      </c>
      <c r="B66" s="23" t="s">
        <v>19</v>
      </c>
      <c r="C66" s="7">
        <v>139</v>
      </c>
      <c r="D66" s="7">
        <v>18</v>
      </c>
      <c r="E66" s="7">
        <v>1</v>
      </c>
      <c r="F66" s="7">
        <v>500</v>
      </c>
      <c r="G66" s="21"/>
      <c r="H66" s="21"/>
      <c r="I66" s="21"/>
      <c r="J66" s="21"/>
    </row>
    <row r="67" spans="1:10" ht="30.75" customHeight="1" x14ac:dyDescent="0.25">
      <c r="A67" s="24">
        <v>52</v>
      </c>
      <c r="B67" s="23" t="s">
        <v>20</v>
      </c>
      <c r="C67" s="7">
        <v>435</v>
      </c>
      <c r="D67" s="7">
        <v>24</v>
      </c>
      <c r="E67" s="7">
        <v>1</v>
      </c>
      <c r="F67" s="7">
        <v>375</v>
      </c>
      <c r="G67" s="21"/>
      <c r="H67" s="21"/>
      <c r="I67" s="21"/>
      <c r="J67" s="21"/>
    </row>
    <row r="68" spans="1:10" ht="30.75" customHeight="1" x14ac:dyDescent="0.25">
      <c r="A68" s="24">
        <v>53</v>
      </c>
      <c r="B68" s="23" t="s">
        <v>19</v>
      </c>
      <c r="C68" s="7"/>
      <c r="D68" s="7"/>
      <c r="E68" s="7"/>
      <c r="F68" s="7"/>
      <c r="G68" s="21">
        <v>20</v>
      </c>
      <c r="H68" s="21">
        <v>1</v>
      </c>
      <c r="I68" s="21">
        <v>1</v>
      </c>
      <c r="J68" s="21">
        <v>1000</v>
      </c>
    </row>
    <row r="69" spans="1:10" ht="30.75" customHeight="1" x14ac:dyDescent="0.35">
      <c r="A69" s="43"/>
      <c r="B69" s="76" t="s">
        <v>15</v>
      </c>
      <c r="C69" s="76"/>
      <c r="D69" s="76"/>
      <c r="E69" s="77"/>
      <c r="F69" s="44">
        <f>SUM(F48:F68)</f>
        <v>14000</v>
      </c>
      <c r="G69" s="45"/>
      <c r="H69" s="45"/>
      <c r="I69" s="45"/>
      <c r="J69" s="44">
        <f>SUM(J48:J68)</f>
        <v>1000</v>
      </c>
    </row>
    <row r="70" spans="1:10" ht="30.75" customHeight="1" x14ac:dyDescent="0.25">
      <c r="A70" s="46" t="s">
        <v>21</v>
      </c>
      <c r="B70" s="47"/>
      <c r="C70" s="47"/>
      <c r="D70" s="47"/>
      <c r="E70" s="48"/>
      <c r="F70" s="49">
        <f>SUM(F69,F46)</f>
        <v>16900</v>
      </c>
      <c r="G70" s="50"/>
      <c r="H70" s="49"/>
      <c r="I70" s="51"/>
      <c r="J70" s="49">
        <f>SUM(J69,J46)</f>
        <v>1000</v>
      </c>
    </row>
    <row r="71" spans="1:10" s="15" customFormat="1" ht="30.75" customHeight="1" x14ac:dyDescent="0.25">
      <c r="A71" s="74" t="s">
        <v>27</v>
      </c>
      <c r="B71" s="74"/>
      <c r="C71" s="74"/>
      <c r="D71" s="74"/>
      <c r="E71" s="74"/>
      <c r="F71" s="34">
        <f>SUM(F35+F70)</f>
        <v>32475</v>
      </c>
      <c r="G71" s="21"/>
      <c r="H71" s="21"/>
      <c r="I71" s="21"/>
      <c r="J71" s="34">
        <f>SUM(J35+J70)</f>
        <v>2000</v>
      </c>
    </row>
    <row r="72" spans="1:10" s="15" customFormat="1" ht="29.85" customHeight="1" x14ac:dyDescent="0.25">
      <c r="A72" s="63" t="s">
        <v>22</v>
      </c>
      <c r="B72" s="63"/>
      <c r="C72" s="63"/>
      <c r="D72" s="63"/>
      <c r="E72" s="63"/>
      <c r="F72" s="34">
        <f>SUM(F34+F69)</f>
        <v>28000</v>
      </c>
      <c r="G72" s="21"/>
      <c r="H72" s="21"/>
      <c r="I72" s="21"/>
      <c r="J72" s="34">
        <f>SUM(J34+J69)</f>
        <v>2000</v>
      </c>
    </row>
    <row r="73" spans="1:10" s="57" customFormat="1" ht="36" customHeight="1" x14ac:dyDescent="0.25">
      <c r="A73" s="63" t="s">
        <v>23</v>
      </c>
      <c r="B73" s="63"/>
      <c r="C73" s="63"/>
      <c r="D73" s="63"/>
      <c r="E73" s="63"/>
      <c r="F73" s="34">
        <f>F46+F13</f>
        <v>4475</v>
      </c>
      <c r="G73" s="21"/>
      <c r="H73" s="21"/>
      <c r="I73" s="21"/>
      <c r="J73" s="34">
        <f>J46+J13</f>
        <v>0</v>
      </c>
    </row>
    <row r="74" spans="1:10" ht="30.75" customHeight="1" x14ac:dyDescent="0.25">
      <c r="A74" s="29"/>
      <c r="B74" s="15"/>
    </row>
    <row r="75" spans="1:10" ht="30.75" customHeight="1" x14ac:dyDescent="0.25">
      <c r="A75" s="27"/>
      <c r="B75" s="15"/>
    </row>
    <row r="76" spans="1:10" ht="30.75" customHeight="1" x14ac:dyDescent="0.3">
      <c r="A76" s="25"/>
      <c r="B76" s="15"/>
      <c r="C76" s="28" t="s">
        <v>24</v>
      </c>
      <c r="D76" s="28"/>
      <c r="E76" s="28"/>
      <c r="F76" s="28"/>
      <c r="G76" s="28"/>
      <c r="H76" s="28"/>
      <c r="I76" s="28" t="s">
        <v>25</v>
      </c>
    </row>
    <row r="77" spans="1:10" ht="30.75" customHeight="1" x14ac:dyDescent="0.25"/>
    <row r="78" spans="1:10" ht="30.75" customHeight="1" x14ac:dyDescent="0.25"/>
    <row r="79" spans="1:10" ht="30.75" customHeight="1" x14ac:dyDescent="0.25"/>
    <row r="80" spans="1:10" ht="30.75" customHeight="1" x14ac:dyDescent="0.25"/>
    <row r="81" spans="1:10" ht="30.75" customHeight="1" x14ac:dyDescent="0.25"/>
    <row r="82" spans="1:10" ht="30.75" customHeight="1" x14ac:dyDescent="0.25"/>
    <row r="83" spans="1:10" s="15" customFormat="1" ht="30.75" customHeight="1" x14ac:dyDescent="0.25">
      <c r="A83" s="17"/>
      <c r="B83" s="5"/>
      <c r="C83" s="5"/>
      <c r="D83" s="5"/>
      <c r="E83" s="5"/>
      <c r="F83" s="5"/>
      <c r="G83" s="5"/>
      <c r="H83" s="5"/>
      <c r="I83" s="5"/>
      <c r="J83" s="5"/>
    </row>
    <row r="84" spans="1:10" s="15" customFormat="1" ht="30.75" customHeight="1" x14ac:dyDescent="0.25">
      <c r="A84" s="17"/>
      <c r="B84" s="5"/>
      <c r="C84" s="5"/>
      <c r="D84" s="5"/>
      <c r="E84" s="5"/>
      <c r="F84" s="5"/>
      <c r="G84" s="5"/>
      <c r="H84" s="5"/>
      <c r="I84" s="5"/>
      <c r="J84" s="5"/>
    </row>
    <row r="85" spans="1:10" ht="30.75" customHeight="1" x14ac:dyDescent="0.25"/>
    <row r="86" spans="1:10" s="15" customFormat="1" ht="30.75" customHeight="1" x14ac:dyDescent="0.25">
      <c r="A86" s="17"/>
      <c r="B86" s="5"/>
      <c r="C86" s="5"/>
      <c r="D86" s="5"/>
      <c r="E86" s="5"/>
      <c r="F86" s="5"/>
      <c r="G86" s="5"/>
      <c r="H86" s="5"/>
      <c r="I86" s="5"/>
      <c r="J86" s="5"/>
    </row>
    <row r="87" spans="1:10" s="15" customFormat="1" ht="30.75" customHeight="1" x14ac:dyDescent="0.25">
      <c r="A87" s="17"/>
      <c r="B87" s="5"/>
      <c r="C87" s="5"/>
      <c r="D87" s="5"/>
      <c r="E87" s="5"/>
      <c r="F87" s="5"/>
      <c r="G87" s="5"/>
      <c r="H87" s="5"/>
      <c r="I87" s="5"/>
      <c r="J87" s="5"/>
    </row>
    <row r="88" spans="1:10" s="15" customFormat="1" ht="30.75" customHeight="1" x14ac:dyDescent="0.25">
      <c r="A88" s="17"/>
      <c r="B88" s="5"/>
      <c r="C88" s="5"/>
      <c r="D88" s="5"/>
      <c r="E88" s="5"/>
      <c r="F88" s="5"/>
      <c r="G88" s="5"/>
      <c r="H88" s="5"/>
      <c r="I88" s="5"/>
      <c r="J88" s="5"/>
    </row>
    <row r="89" spans="1:10" ht="30.75" customHeight="1" x14ac:dyDescent="0.25"/>
    <row r="90" spans="1:10" s="15" customFormat="1" ht="29.1" customHeight="1" x14ac:dyDescent="0.25">
      <c r="A90" s="17"/>
      <c r="B90" s="5"/>
      <c r="C90" s="5"/>
      <c r="D90" s="5"/>
      <c r="E90" s="5"/>
      <c r="F90" s="5"/>
      <c r="G90" s="5"/>
      <c r="H90" s="5"/>
      <c r="I90" s="5"/>
      <c r="J90" s="5"/>
    </row>
    <row r="91" spans="1:10" s="15" customFormat="1" ht="29.1" customHeight="1" x14ac:dyDescent="0.25">
      <c r="A91" s="17"/>
      <c r="B91" s="5"/>
      <c r="C91" s="5"/>
      <c r="D91" s="5"/>
      <c r="E91" s="5"/>
      <c r="F91" s="5"/>
      <c r="G91" s="5"/>
      <c r="H91" s="5"/>
      <c r="I91" s="5"/>
      <c r="J91" s="5"/>
    </row>
    <row r="92" spans="1:10" s="15" customFormat="1" ht="29.1" customHeight="1" x14ac:dyDescent="0.25">
      <c r="A92" s="17"/>
      <c r="B92" s="5"/>
      <c r="C92" s="5"/>
      <c r="D92" s="5"/>
      <c r="E92" s="5"/>
      <c r="F92" s="5"/>
      <c r="G92" s="5"/>
      <c r="H92" s="5"/>
      <c r="I92" s="5"/>
      <c r="J92" s="5"/>
    </row>
    <row r="93" spans="1:10" s="15" customFormat="1" ht="29.1" customHeight="1" x14ac:dyDescent="0.25">
      <c r="A93" s="17"/>
      <c r="B93" s="5"/>
      <c r="C93" s="5"/>
      <c r="D93" s="5"/>
      <c r="E93" s="5"/>
      <c r="F93" s="5"/>
      <c r="G93" s="5"/>
      <c r="H93" s="5"/>
      <c r="I93" s="5"/>
      <c r="J93" s="5"/>
    </row>
    <row r="94" spans="1:10" s="52" customFormat="1" ht="26.4" customHeight="1" x14ac:dyDescent="0.25">
      <c r="A94" s="17"/>
      <c r="B94" s="5"/>
      <c r="C94" s="5"/>
      <c r="D94" s="5"/>
      <c r="E94" s="5"/>
      <c r="F94" s="5"/>
      <c r="G94" s="5"/>
      <c r="H94" s="5"/>
      <c r="I94" s="5"/>
      <c r="J94" s="5"/>
    </row>
    <row r="95" spans="1:10" s="53" customFormat="1" ht="26.4" customHeight="1" x14ac:dyDescent="0.3">
      <c r="A95" s="17"/>
      <c r="B95" s="5"/>
      <c r="C95" s="5"/>
      <c r="D95" s="5"/>
      <c r="E95" s="5"/>
      <c r="F95" s="5"/>
      <c r="G95" s="5"/>
      <c r="H95" s="5"/>
      <c r="I95" s="5"/>
      <c r="J95" s="5"/>
    </row>
    <row r="96" spans="1:10" s="15" customFormat="1" ht="15" customHeight="1" x14ac:dyDescent="0.25">
      <c r="A96" s="17"/>
      <c r="B96" s="5"/>
      <c r="C96" s="5"/>
      <c r="D96" s="5"/>
      <c r="E96" s="5"/>
      <c r="F96" s="5"/>
      <c r="G96" s="5"/>
      <c r="H96" s="5"/>
      <c r="I96" s="5"/>
      <c r="J96" s="5"/>
    </row>
    <row r="97" spans="1:10" s="15" customFormat="1" ht="15" customHeight="1" x14ac:dyDescent="0.25">
      <c r="A97" s="17"/>
      <c r="B97" s="5"/>
      <c r="C97" s="5"/>
      <c r="D97" s="5"/>
      <c r="E97" s="5"/>
      <c r="F97" s="5"/>
      <c r="G97" s="5"/>
      <c r="H97" s="5"/>
      <c r="I97" s="5"/>
      <c r="J97" s="5"/>
    </row>
    <row r="98" spans="1:10" s="15" customFormat="1" ht="15" customHeight="1" x14ac:dyDescent="0.25">
      <c r="A98" s="17"/>
      <c r="B98" s="5"/>
      <c r="C98" s="5"/>
      <c r="D98" s="5"/>
      <c r="E98" s="5"/>
      <c r="F98" s="5"/>
      <c r="G98" s="5"/>
      <c r="H98" s="5"/>
      <c r="I98" s="5"/>
      <c r="J98" s="5"/>
    </row>
    <row r="99" spans="1:10" s="15" customFormat="1" ht="15.6" customHeight="1" x14ac:dyDescent="0.25">
      <c r="A99" s="17"/>
      <c r="B99" s="5"/>
      <c r="C99" s="5"/>
      <c r="D99" s="5"/>
      <c r="E99" s="5"/>
      <c r="F99" s="5"/>
      <c r="G99" s="5"/>
      <c r="H99" s="5"/>
      <c r="I99" s="5"/>
      <c r="J99" s="5"/>
    </row>
    <row r="100" spans="1:10" s="15" customFormat="1" ht="14.85" customHeight="1" x14ac:dyDescent="0.25">
      <c r="A100" s="17"/>
      <c r="B100" s="5"/>
      <c r="C100" s="5"/>
      <c r="D100" s="5"/>
      <c r="E100" s="5"/>
      <c r="F100" s="5"/>
      <c r="G100" s="5"/>
      <c r="H100" s="5"/>
      <c r="I100" s="5"/>
      <c r="J100" s="5"/>
    </row>
    <row r="101" spans="1:10" s="15" customFormat="1" ht="26.1" customHeight="1" x14ac:dyDescent="0.25">
      <c r="A101" s="17"/>
      <c r="B101" s="5"/>
      <c r="C101" s="5"/>
      <c r="D101" s="5"/>
      <c r="E101" s="5"/>
      <c r="F101" s="5"/>
      <c r="G101" s="5"/>
      <c r="H101" s="5"/>
      <c r="I101" s="5"/>
      <c r="J101" s="5"/>
    </row>
    <row r="102" spans="1:10" s="15" customFormat="1" ht="12" customHeight="1" x14ac:dyDescent="0.25">
      <c r="A102" s="17"/>
      <c r="B102" s="5"/>
      <c r="C102" s="5"/>
      <c r="D102" s="5"/>
      <c r="E102" s="5"/>
      <c r="F102" s="5"/>
      <c r="G102" s="5"/>
      <c r="H102" s="5"/>
      <c r="I102" s="5"/>
      <c r="J102" s="5"/>
    </row>
    <row r="103" spans="1:10" s="15" customFormat="1" ht="19.350000000000001" customHeight="1" x14ac:dyDescent="0.25">
      <c r="A103" s="17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16.350000000000001" customHeight="1" x14ac:dyDescent="0.25"/>
    <row r="105" spans="1:10" ht="20.100000000000001" customHeight="1" x14ac:dyDescent="0.25"/>
    <row r="134" ht="15.6" customHeight="1" x14ac:dyDescent="0.25"/>
    <row r="135" ht="18.600000000000001" customHeight="1" x14ac:dyDescent="0.25"/>
    <row r="151" spans="1:10" s="19" customFormat="1" ht="15.6" customHeight="1" x14ac:dyDescent="0.25">
      <c r="A151" s="17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15.6" customHeight="1" x14ac:dyDescent="0.25"/>
    <row r="153" spans="1:10" ht="16.350000000000001" customHeight="1" x14ac:dyDescent="0.25"/>
    <row r="154" spans="1:10" ht="15" customHeight="1" x14ac:dyDescent="0.25"/>
    <row r="155" spans="1:10" ht="15" customHeight="1" x14ac:dyDescent="0.25"/>
    <row r="156" spans="1:10" ht="14.1" customHeight="1" x14ac:dyDescent="0.25"/>
    <row r="158" spans="1:10" ht="17.100000000000001" customHeight="1" x14ac:dyDescent="0.25"/>
  </sheetData>
  <sheetProtection formatCells="0" formatColumns="0" formatRows="0" insertColumns="0" insertRows="0" insertHyperlinks="0" deleteColumns="0" deleteRows="0"/>
  <mergeCells count="23">
    <mergeCell ref="F4:F5"/>
    <mergeCell ref="G4:I4"/>
    <mergeCell ref="J4:J5"/>
    <mergeCell ref="A13:E13"/>
    <mergeCell ref="A14:J14"/>
    <mergeCell ref="A4:A5"/>
    <mergeCell ref="B4:B5"/>
    <mergeCell ref="F1:J1"/>
    <mergeCell ref="A73:E73"/>
    <mergeCell ref="A37:J37"/>
    <mergeCell ref="A47:J47"/>
    <mergeCell ref="A36:J36"/>
    <mergeCell ref="A34:E34"/>
    <mergeCell ref="A72:E72"/>
    <mergeCell ref="A71:E71"/>
    <mergeCell ref="A35:E35"/>
    <mergeCell ref="B46:E46"/>
    <mergeCell ref="A7:J7"/>
    <mergeCell ref="A6:J6"/>
    <mergeCell ref="A3:J3"/>
    <mergeCell ref="A2:J2"/>
    <mergeCell ref="B69:E69"/>
    <mergeCell ref="C4:E4"/>
  </mergeCells>
  <printOptions horizontalCentered="1"/>
  <pageMargins left="0.23622047244094491" right="0.23622047244094491" top="1.1811023622047245" bottom="0.39370078740157483" header="0.31496062992125984" footer="0"/>
  <pageSetup paperSize="9" orientation="landscape" r:id="rId1"/>
  <rowBreaks count="1" manualBreakCount="1">
    <brk id="6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2021-11-22T02:59:03Z</cp:lastPrinted>
  <dcterms:created xsi:type="dcterms:W3CDTF">2018-11-12T03:04:59Z</dcterms:created>
  <dcterms:modified xsi:type="dcterms:W3CDTF">2022-03-14T06:48:18Z</dcterms:modified>
</cp:coreProperties>
</file>